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9" r:id="rId7"/>
    <sheet name="目的別歳出決算分析表（住民一人当たりのコスト）" sheetId="20"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データシート" sheetId="8" state="hidden" r:id="rId16"/>
  </sheets>
  <calcPr calcId="145621" concurrentManualCount="2"/>
</workbook>
</file>

<file path=xl/calcChain.xml><?xml version="1.0" encoding="utf-8"?>
<calcChain xmlns="http://schemas.openxmlformats.org/spreadsheetml/2006/main">
  <c r="AO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35" i="9"/>
  <c r="CO34" i="9"/>
  <c r="BW34" i="9"/>
  <c r="BE34" i="9"/>
  <c r="C34" i="9"/>
  <c r="U34" i="9" s="1"/>
  <c r="U35" i="9" s="1"/>
  <c r="U36" i="9" s="1"/>
  <c r="U37" i="9" s="1"/>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<sst xmlns="http://schemas.openxmlformats.org/spreadsheetml/2006/main" count="1047" uniqueCount="545">
  <si>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</si>
  <si>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</si>
  <si>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</si>
  <si>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</si>
  <si>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</si>
  <si>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</si>
  <si>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</si>
  <si>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</si>
  <si>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</si>
  <si>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</si>
  <si>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</si>
  <si>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</si>
  <si>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</si>
  <si>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</si>
  <si>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</si>
  <si>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</si>
  <si>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</si>
  <si>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</si>
  <si>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</si>
  <si>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</si>
  <si>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</si>
  <si>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</si>
  <si>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</si>
  <si>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</si>
  <si>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</si>
  <si>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</si>
  <si>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</si>
  <si>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</si>
  <si>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</si>
  <si>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</si>
  <si>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</si>
  <si>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</si>
  <si>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</si>
  <si>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</si>
  <si>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</si>
  <si>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</si>
  <si>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</si>
  <si>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</si>
  <si>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</si>
  <si>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</si>
  <si>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</si>
  <si>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</si>
  <si>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</si>
  <si>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</si>
  <si>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</si>
  <si>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</si>
  <si>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</si>
  <si>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</si>
  <si>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</si>
  <si>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</si>
  <si>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</si>
  <si>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</si>
  <si>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</si>
  <si>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</si>
  <si>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</si>
  <si>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</si>
  <si>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</si>
  <si>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</si>
  <si>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</si>
  <si>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</si>
  <si>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</si>
  <si>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</si>
  <si>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</si>
  <si>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</si>
  <si>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</si>
  <si>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</si>
  <si>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</si>
  <si>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</si>
  <si>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</si>
  <si>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</si>
  <si>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</si>
  <si>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</si>
  <si>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</si>
  <si>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</si>
  <si>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</si>
  <si>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</si>
  <si>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</si>
  <si>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</si>
  <si>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</si>
  <si>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</si>
  <si>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羅臼町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</si>
  <si>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</si>
  <si>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</si>
  <si>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</si>
  <si>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</si>
  <si>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</si>
  <si>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</si>
  <si>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</si>
  <si>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</si>
  <si>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</si>
  <si>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</si>
  <si>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</si>
  <si>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</si>
  <si>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</si>
  <si>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</si>
  <si>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</si>
  <si>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</si>
  <si>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</si>
  <si>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</si>
  <si>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</si>
  <si>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</si>
  <si>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</si>
  <si>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</si>
  <si>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</si>
  <si>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</si>
  <si>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</si>
  <si>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</si>
  <si>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</si>
  <si>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</si>
  <si>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</si>
  <si>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</si>
  <si>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</si>
  <si>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</si>
  <si>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</si>
  <si>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</si>
  <si>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</si>
  <si>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</si>
  <si>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</si>
  <si>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</si>
  <si>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</si>
  <si>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</si>
  <si>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</si>
  <si>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</si>
  <si>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</si>
  <si>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</si>
  <si>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</si>
  <si>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</si>
  <si>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</si>
  <si>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</si>
  <si>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</si>
  <si>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</si>
  <si>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</si>
  <si>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</si>
  <si>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18"/>
  </si>
  <si>
    <t>うち日本人(％)</t>
    <phoneticPr fontId="5"/>
  </si>
  <si>
    <t>-3.4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</si>
  <si>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</si>
  <si>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</si>
  <si>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</si>
  <si>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</si>
  <si>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</si>
  <si>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</si>
  <si>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</si>
  <si>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</si>
  <si>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</si>
  <si>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</si>
  <si>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</si>
  <si>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</si>
  <si>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</si>
  <si>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</si>
  <si>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</si>
  <si>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</si>
  <si>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</si>
  <si>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</si>
  <si>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</si>
  <si>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</si>
  <si>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</si>
  <si>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</si>
  <si>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</si>
  <si>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</si>
  <si>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</si>
  <si>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</si>
  <si>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</si>
  <si>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</si>
  <si>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</si>
  <si>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</si>
  <si>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</si>
  <si>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</si>
  <si>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</si>
  <si>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</si>
  <si>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</si>
  <si>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</si>
  <si>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</si>
  <si>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</si>
  <si>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</si>
  <si>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</si>
  <si>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</si>
  <si>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</si>
  <si>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</si>
  <si>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</si>
  <si>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</si>
  <si>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</si>
  <si>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</si>
  <si>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</si>
  <si>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</si>
  <si>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</si>
  <si>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</si>
  <si>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</si>
  <si>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</si>
  <si>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</si>
  <si>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</si>
  <si>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</si>
  <si>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</si>
  <si>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</si>
  <si>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北海道羅臼町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</si>
  <si>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</si>
  <si>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</si>
  <si>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</si>
  <si>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</si>
  <si>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</si>
  <si>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</si>
  <si>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</si>
  <si>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</si>
  <si>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</si>
  <si>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</si>
  <si>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</si>
  <si>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</si>
  <si>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</si>
  <si>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</si>
  <si>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</si>
  <si>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</si>
  <si>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</si>
  <si>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</si>
  <si>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</si>
  <si>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</si>
  <si>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</si>
  <si>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</si>
  <si>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</si>
  <si>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</si>
  <si>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</si>
  <si>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</si>
  <si>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</si>
  <si>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</si>
  <si>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</si>
  <si>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</si>
  <si>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</si>
  <si>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</si>
  <si>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</si>
  <si>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</si>
  <si>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</si>
  <si>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</si>
  <si>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</si>
  <si>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</si>
  <si>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</si>
  <si>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</si>
  <si>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</si>
  <si>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</si>
  <si>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</si>
  <si>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</si>
  <si>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</si>
  <si>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</si>
  <si>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</si>
  <si>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</si>
  <si>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</si>
  <si>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</si>
  <si>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</si>
  <si>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</si>
  <si>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</si>
  <si>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</si>
  <si>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</si>
  <si>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</si>
  <si>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</si>
  <si>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</si>
  <si>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</si>
  <si>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</si>
  <si>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</si>
  <si>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</si>
  <si>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</si>
  <si>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</si>
  <si>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</si>
  <si>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</si>
  <si>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</si>
  <si>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</si>
  <si>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</si>
  <si>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</si>
  <si>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</si>
  <si>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</si>
  <si>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</si>
  <si>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</si>
  <si>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</si>
  <si>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</si>
  <si>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</si>
  <si>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</si>
  <si>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</si>
  <si>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</si>
  <si>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</si>
  <si>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</si>
  <si>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</si>
  <si>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</si>
  <si>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</si>
  <si>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</si>
  <si>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</si>
  <si>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</si>
  <si>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</si>
  <si>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</si>
  <si>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</si>
  <si>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</si>
  <si>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</si>
  <si>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</si>
  <si>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</si>
  <si>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</si>
  <si>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</si>
  <si>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</si>
  <si>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</si>
  <si>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</si>
  <si>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</si>
  <si>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</si>
  <si>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</si>
  <si>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</si>
  <si>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</si>
  <si>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</si>
  <si>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</si>
  <si>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</si>
  <si>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</si>
  <si>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</si>
  <si>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</si>
  <si>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</si>
  <si>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</si>
  <si>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</si>
  <si>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</si>
  <si>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</si>
  <si>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</si>
  <si>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</si>
  <si>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</si>
  <si>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</si>
  <si>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</si>
  <si>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</si>
  <si>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</si>
  <si>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</si>
  <si>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</si>
  <si>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</si>
  <si>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</si>
  <si>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</si>
  <si>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</si>
  <si>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</si>
  <si>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</si>
  <si>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</si>
  <si>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</si>
  <si>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</si>
  <si>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</si>
  <si>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</si>
  <si>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</si>
  <si>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</si>
  <si>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</si>
  <si>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</si>
  <si>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</si>
  <si>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</si>
  <si>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</si>
  <si>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</si>
  <si>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</si>
  <si>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</si>
  <si>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</si>
  <si>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</si>
  <si>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</si>
  <si>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北海道羅臼町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</si>
  <si>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</si>
  <si>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</si>
  <si>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</si>
  <si>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</si>
  <si>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</si>
  <si>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</si>
  <si>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</si>
  <si>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</si>
  <si>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</si>
  <si>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</si>
  <si>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</si>
  <si>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</si>
  <si>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</si>
  <si>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</si>
  <si>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</si>
  <si>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</si>
  <si>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</si>
  <si>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</si>
  <si>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</si>
  <si>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</si>
  <si>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</si>
  <si>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</si>
  <si>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</si>
  <si>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</si>
  <si>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</si>
  <si>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</si>
  <si>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</si>
  <si>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</si>
  <si>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</si>
  <si>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</si>
  <si>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</si>
  <si>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</si>
  <si>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</si>
  <si>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国民健康保険診療所事業特別会計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</si>
  <si>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</si>
  <si>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</si>
  <si>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</si>
  <si>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</si>
  <si>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</si>
  <si>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</si>
  <si>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</si>
  <si>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</si>
  <si>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</si>
  <si>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</si>
  <si>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</si>
  <si>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</si>
  <si>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</si>
  <si>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</si>
  <si>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</si>
  <si>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</si>
  <si>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</si>
  <si>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</si>
  <si>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</si>
  <si>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</si>
  <si>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</si>
  <si>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</si>
  <si>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</si>
  <si>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</si>
  <si>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</si>
  <si>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</si>
  <si>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</si>
  <si>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</si>
  <si>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</si>
  <si>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</si>
  <si>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</si>
  <si>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</si>
  <si>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</si>
  <si>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</si>
  <si>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</si>
  <si>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</si>
  <si>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</si>
  <si>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</si>
  <si>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</si>
  <si>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</si>
  <si>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</si>
  <si>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</si>
  <si>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</si>
  <si>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</si>
  <si>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</si>
  <si>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</si>
  <si>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</si>
  <si>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</si>
  <si>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</si>
  <si>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</si>
  <si>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</si>
  <si>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</si>
  <si>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</si>
  <si>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</si>
  <si>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</si>
  <si>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</si>
  <si>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</si>
  <si>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</si>
  <si>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</si>
  <si>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</si>
  <si>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</si>
  <si>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</si>
  <si>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</si>
  <si>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</si>
  <si>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</si>
  <si>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</si>
  <si>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</si>
  <si>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</si>
  <si>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</si>
  <si>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</si>
  <si>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</si>
  <si>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</si>
  <si>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</si>
  <si>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</si>
  <si>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</si>
  <si>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</si>
  <si>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</si>
  <si>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</si>
  <si>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</si>
  <si>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</si>
  <si>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</si>
  <si>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</si>
  <si>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</si>
  <si>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</si>
  <si>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</si>
  <si>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</si>
  <si>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</si>
  <si>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</si>
  <si>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</si>
  <si>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</si>
  <si>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</si>
  <si>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</si>
  <si>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</si>
  <si>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</si>
  <si>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</si>
  <si>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</si>
  <si>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</si>
  <si>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</si>
  <si>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</si>
  <si>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</si>
  <si>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</si>
  <si>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</si>
  <si>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</si>
  <si>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</si>
  <si>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</si>
  <si>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</si>
  <si>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</si>
  <si>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</si>
  <si>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</si>
  <si>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</si>
  <si>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</si>
  <si>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</si>
  <si>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</si>
  <si>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</si>
  <si>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</si>
  <si>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</si>
  <si>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</si>
  <si>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</si>
  <si>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</si>
  <si>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</si>
  <si>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</si>
  <si>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</si>
  <si>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</si>
  <si>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</si>
  <si>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</si>
  <si>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</si>
  <si>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</si>
  <si>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</si>
  <si>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</si>
  <si>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</si>
  <si>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</si>
  <si>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</si>
  <si>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</si>
  <si>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</si>
  <si>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</si>
  <si>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</si>
  <si>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</si>
  <si>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</si>
  <si>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3.44</t>
  </si>
  <si>
    <t>一般会計</t>
  </si>
  <si>
    <t>国民健康保険事業特別会計</t>
  </si>
  <si>
    <t>水道事業会計</t>
  </si>
  <si>
    <t>介護保険事業特別会計</t>
  </si>
  <si>
    <t>国民健康保険診療所事業特別会計</t>
  </si>
  <si>
    <t>後期高齢者医療事業特別会計</t>
  </si>
  <si>
    <t>その他会計（赤字）</t>
  </si>
  <si>
    <t>その他会計（黒字）</t>
  </si>
  <si>
    <t>根室北部消防事務組合</t>
    <rPh sb="0" eb="2">
      <t>ネムロ</t>
    </rPh>
    <rPh sb="2" eb="4">
      <t>ホクブ</t>
    </rPh>
    <rPh sb="4" eb="6">
      <t>ショウボウ</t>
    </rPh>
    <rPh sb="6" eb="8">
      <t>ジム</t>
    </rPh>
    <rPh sb="8" eb="10">
      <t>クミアイ</t>
    </rPh>
    <phoneticPr fontId="2"/>
  </si>
  <si>
    <t>根室北部廃棄物処理広域連合</t>
    <rPh sb="0" eb="2">
      <t>ネムロ</t>
    </rPh>
    <rPh sb="2" eb="4">
      <t>ホクブ</t>
    </rPh>
    <rPh sb="4" eb="7">
      <t>ハイキブツ</t>
    </rPh>
    <rPh sb="7" eb="9">
      <t>ショリ</t>
    </rPh>
    <rPh sb="9" eb="11">
      <t>コウイキ</t>
    </rPh>
    <rPh sb="11" eb="13">
      <t>レンゴウ</t>
    </rPh>
    <phoneticPr fontId="2"/>
  </si>
  <si>
    <t>根室北部衛生組合</t>
    <rPh sb="0" eb="2">
      <t>ネムロ</t>
    </rPh>
    <rPh sb="2" eb="4">
      <t>ホクブ</t>
    </rPh>
    <rPh sb="4" eb="6">
      <t>エイセイ</t>
    </rPh>
    <rPh sb="6" eb="8">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</si>
  <si>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</si>
  <si>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</si>
  <si>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</si>
  <si>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</si>
  <si>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</si>
  <si>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</si>
  <si>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</si>
  <si>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</si>
  <si>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</si>
  <si>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</si>
  <si>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</si>
  <si>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</si>
  <si>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</si>
  <si>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</si>
  <si>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</si>
  <si>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実質公債費比率については、類似団体平均値と比べても大きな差はないが、将来負担比率においては、厳しい財政状況から類似団体と比べ、平成２３年時には大きな差が生じていた。
　しかし、厳しい財政状況には依然変わりはないものの、過去からの起債抑制により起債残高は減少傾向にあり、平成２７年時の将来負担比率はマイナスの値となった。
　今後は、学校の適正配置に基づき、老朽化した２校の中学校を取壊し、１校に統合し、新たに中学校を建設するに当たり、将来負担比率は増加していくものと考えられるが、引き続き充当財源の確保等、起債抑制に努めるほか、過疎対策事業債など有利な起債を活用するなど、財政の健全化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</si>
</sst>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24829</c:v>
                </c:pt>
                <c:pt idx="1">
                  <c:v>13904</c:v>
                </c:pt>
                <c:pt idx="2">
                  <c:v>16408</c:v>
                </c:pt>
                <c:pt idx="3">
                  <c:v>52520</c:v>
                </c:pt>
                <c:pt idx="4">
                  <c:v>33608</c:v>
                </c:pt>
              </c:numCache>
            </c:numRef>
          </c:val>
          <c:smooth val="0"/>
        </c:ser>
        <c:dLbls>
          <c:showLegendKey val="0"/>
          <c:showVal val="0"/>
          <c:showCatName val="0"/>
          <c:showSerName val="0"/>
          <c:showPercent val="0"/>
          <c:showBubbleSize val="0"/>
        </c:dLbls>
        <c:marker val="1"/>
        <c:smooth val="0"/>
        <c:axId val="86615552"/>
        <c:axId val="86617472"/>
      </c:lineChart>
      <c:catAx>
        <c:axId val="86615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617472"/>
        <c:crosses val="autoZero"/>
        <c:auto val="1"/>
        <c:lblAlgn val="ctr"/>
        <c:lblOffset val="100"/>
        <c:tickLblSkip val="1"/>
        <c:tickMarkSkip val="1"/>
        <c:noMultiLvlLbl val="0"/>
      </c:catAx>
      <c:valAx>
        <c:axId val="866174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615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4.26</c:v>
                </c:pt>
                <c:pt idx="1">
                  <c:v>4.8600000000000003</c:v>
                </c:pt>
                <c:pt idx="2">
                  <c:v>2.1</c:v>
                </c:pt>
                <c:pt idx="3">
                  <c:v>4.25</c:v>
                </c:pt>
                <c:pt idx="4">
                  <c:v>7.18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25.65</c:v>
                </c:pt>
                <c:pt idx="1">
                  <c:v>28.75</c:v>
                </c:pt>
                <c:pt idx="2">
                  <c:v>34.840000000000003</c:v>
                </c:pt>
                <c:pt idx="3">
                  <c:v>30.31</c:v>
                </c:pt>
                <c:pt idx="4">
                  <c:v>30.54</c:v>
                </c:pt>
              </c:numCache>
            </c:numRef>
          </c:val>
        </c:ser>
        <c:dLbls>
          <c:showLegendKey val="0"/>
          <c:showVal val="0"/>
          <c:showCatName val="0"/>
          <c:showSerName val="0"/>
          <c:showPercent val="0"/>
          <c:showBubbleSize val="0"/>
        </c:dLbls>
        <c:gapWidth val="250"/>
        <c:overlap val="100"/>
        <c:axId val="78118912"/>
        <c:axId val="78120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5.69</c:v>
                </c:pt>
                <c:pt idx="1">
                  <c:v>4.3600000000000003</c:v>
                </c:pt>
                <c:pt idx="2">
                  <c:v>3.32</c:v>
                </c:pt>
                <c:pt idx="3">
                  <c:v>-3.44</c:v>
                </c:pt>
                <c:pt idx="4">
                  <c:v>3.38</c:v>
                </c:pt>
              </c:numCache>
            </c:numRef>
          </c:val>
          <c:smooth val="0"/>
        </c:ser>
        <c:dLbls>
          <c:showLegendKey val="0"/>
          <c:showVal val="0"/>
          <c:showCatName val="0"/>
          <c:showSerName val="0"/>
          <c:showPercent val="0"/>
          <c:showBubbleSize val="0"/>
        </c:dLbls>
        <c:marker val="1"/>
        <c:smooth val="0"/>
        <c:axId val="78118912"/>
        <c:axId val="78120832"/>
      </c:lineChart>
      <c:catAx>
        <c:axId val="7811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120832"/>
        <c:crosses val="autoZero"/>
        <c:auto val="1"/>
        <c:lblAlgn val="ctr"/>
        <c:lblOffset val="100"/>
        <c:tickLblSkip val="1"/>
        <c:tickMarkSkip val="1"/>
        <c:noMultiLvlLbl val="0"/>
      </c:catAx>
      <c:valAx>
        <c:axId val="7812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11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0.11</c:v>
                </c:pt>
                <c:pt idx="4">
                  <c:v>#N/A</c:v>
                </c:pt>
                <c:pt idx="5">
                  <c:v>0.04</c:v>
                </c:pt>
                <c:pt idx="6">
                  <c:v>#N/A</c:v>
                </c:pt>
                <c:pt idx="7">
                  <c:v>0</c:v>
                </c:pt>
                <c:pt idx="8">
                  <c:v>#N/A</c:v>
                </c:pt>
                <c:pt idx="9">
                  <c:v>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c:v>
                </c:pt>
                <c:pt idx="2">
                  <c:v>#N/A</c:v>
                </c:pt>
                <c:pt idx="3">
                  <c:v>0.7</c:v>
                </c:pt>
                <c:pt idx="4">
                  <c:v>#N/A</c:v>
                </c:pt>
                <c:pt idx="5">
                  <c:v>0.85</c:v>
                </c:pt>
                <c:pt idx="6">
                  <c:v>#N/A</c:v>
                </c:pt>
                <c:pt idx="7">
                  <c:v>0.49</c:v>
                </c:pt>
                <c:pt idx="8">
                  <c:v>#N/A</c:v>
                </c:pt>
                <c:pt idx="9">
                  <c:v>0.57999999999999996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4.91</c:v>
                </c:pt>
                <c:pt idx="2">
                  <c:v>#N/A</c:v>
                </c:pt>
                <c:pt idx="3">
                  <c:v>4.9000000000000004</c:v>
                </c:pt>
                <c:pt idx="4">
                  <c:v>#N/A</c:v>
                </c:pt>
                <c:pt idx="5">
                  <c:v>1.89</c:v>
                </c:pt>
                <c:pt idx="6">
                  <c:v>#N/A</c:v>
                </c:pt>
                <c:pt idx="7">
                  <c:v>0.54</c:v>
                </c:pt>
                <c:pt idx="8">
                  <c:v>#N/A</c:v>
                </c:pt>
                <c:pt idx="9">
                  <c:v>1.1000000000000001</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1.98</c:v>
                </c:pt>
                <c:pt idx="2">
                  <c:v>#N/A</c:v>
                </c:pt>
                <c:pt idx="3">
                  <c:v>2.92</c:v>
                </c:pt>
                <c:pt idx="4">
                  <c:v>#N/A</c:v>
                </c:pt>
                <c:pt idx="5">
                  <c:v>2.42</c:v>
                </c:pt>
                <c:pt idx="6">
                  <c:v>#N/A</c:v>
                </c:pt>
                <c:pt idx="7">
                  <c:v>0.09</c:v>
                </c:pt>
                <c:pt idx="8">
                  <c:v>#N/A</c:v>
                </c:pt>
                <c:pt idx="9">
                  <c:v>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4.25</c:v>
                </c:pt>
                <c:pt idx="2">
                  <c:v>#N/A</c:v>
                </c:pt>
                <c:pt idx="3">
                  <c:v>4.8499999999999996</c:v>
                </c:pt>
                <c:pt idx="4">
                  <c:v>#N/A</c:v>
                </c:pt>
                <c:pt idx="5">
                  <c:v>2.09</c:v>
                </c:pt>
                <c:pt idx="6">
                  <c:v>#N/A</c:v>
                </c:pt>
                <c:pt idx="7">
                  <c:v>4.24</c:v>
                </c:pt>
                <c:pt idx="8">
                  <c:v>#N/A</c:v>
                </c:pt>
                <c:pt idx="9">
                  <c:v>7.18</c:v>
                </c:pt>
              </c:numCache>
            </c:numRef>
          </c:val>
        </c:ser>
        <c:dLbls>
          <c:showLegendKey val="0"/>
          <c:showVal val="0"/>
          <c:showCatName val="0"/>
          <c:showSerName val="0"/>
          <c:showPercent val="0"/>
          <c:showBubbleSize val="0"/>
        </c:dLbls>
        <c:gapWidth val="150"/>
        <c:overlap val="100"/>
        <c:axId val="3368448"/>
        <c:axId val="3369984"/>
      </c:barChart>
      <c:catAx>
        <c:axId val="336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9984"/>
        <c:crosses val="autoZero"/>
        <c:auto val="1"/>
        <c:lblAlgn val="ctr"/>
        <c:lblOffset val="100"/>
        <c:tickLblSkip val="1"/>
        <c:tickMarkSkip val="1"/>
        <c:noMultiLvlLbl val="0"/>
      </c:catAx>
      <c:valAx>
        <c:axId val="336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8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322</c:v>
                </c:pt>
                <c:pt idx="5">
                  <c:v>322</c:v>
                </c:pt>
                <c:pt idx="8">
                  <c:v>321</c:v>
                </c:pt>
                <c:pt idx="11">
                  <c:v>349</c:v>
                </c:pt>
                <c:pt idx="14">
                  <c:v>334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c:v>
                </c:pt>
                <c:pt idx="3">
                  <c:v>17</c:v>
                </c:pt>
                <c:pt idx="6">
                  <c:v>3</c:v>
                </c:pt>
                <c:pt idx="9">
                  <c:v>6</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77</c:v>
                </c:pt>
                <c:pt idx="3">
                  <c:v>75</c:v>
                </c:pt>
                <c:pt idx="6">
                  <c:v>76</c:v>
                </c:pt>
                <c:pt idx="9">
                  <c:v>76</c:v>
                </c:pt>
                <c:pt idx="12">
                  <c:v>93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c:v>
                </c:pt>
                <c:pt idx="3">
                  <c:v>57</c:v>
                </c:pt>
                <c:pt idx="6">
                  <c:v>34</c:v>
                </c:pt>
                <c:pt idx="9">
                  <c:v>32</c:v>
                </c:pt>
                <c:pt idx="12">
                  <c:v>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463</c:v>
                </c:pt>
                <c:pt idx="3">
                  <c:v>445</c:v>
                </c:pt>
                <c:pt idx="6">
                  <c:v>438</c:v>
                </c:pt>
                <c:pt idx="9">
                  <c:v>439</c:v>
                </c:pt>
                <c:pt idx="12">
                  <c:v>399</c:v>
                </c:pt>
              </c:numCache>
            </c:numRef>
          </c:val>
        </c:ser>
        <c:dLbls>
          <c:showLegendKey val="0"/>
          <c:showVal val="0"/>
          <c:showCatName val="0"/>
          <c:showSerName val="0"/>
          <c:showPercent val="0"/>
          <c:showBubbleSize val="0"/>
        </c:dLbls>
        <c:gapWidth val="100"/>
        <c:overlap val="100"/>
        <c:axId val="108315008"/>
        <c:axId val="108316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292</c:v>
                </c:pt>
                <c:pt idx="2">
                  <c:v>#N/A</c:v>
                </c:pt>
                <c:pt idx="3">
                  <c:v>#N/A</c:v>
                </c:pt>
                <c:pt idx="4">
                  <c:v>272</c:v>
                </c:pt>
                <c:pt idx="5">
                  <c:v>#N/A</c:v>
                </c:pt>
                <c:pt idx="6">
                  <c:v>#N/A</c:v>
                </c:pt>
                <c:pt idx="7">
                  <c:v>230</c:v>
                </c:pt>
                <c:pt idx="8">
                  <c:v>#N/A</c:v>
                </c:pt>
                <c:pt idx="9">
                  <c:v>#N/A</c:v>
                </c:pt>
                <c:pt idx="10">
                  <c:v>204</c:v>
                </c:pt>
                <c:pt idx="11">
                  <c:v>#N/A</c:v>
                </c:pt>
                <c:pt idx="12">
                  <c:v>#N/A</c:v>
                </c:pt>
                <c:pt idx="13">
                  <c:v>218</c:v>
                </c:pt>
                <c:pt idx="14">
                  <c:v>#N/A</c:v>
                </c:pt>
              </c:numCache>
            </c:numRef>
          </c:val>
          <c:smooth val="0"/>
        </c:ser>
        <c:dLbls>
          <c:showLegendKey val="0"/>
          <c:showVal val="0"/>
          <c:showCatName val="0"/>
          <c:showSerName val="0"/>
          <c:showPercent val="0"/>
          <c:showBubbleSize val="0"/>
        </c:dLbls>
        <c:marker val="1"/>
        <c:smooth val="0"/>
        <c:axId val="108315008"/>
        <c:axId val="108316928"/>
      </c:lineChart>
      <c:catAx>
        <c:axId val="10831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316928"/>
        <c:crosses val="autoZero"/>
        <c:auto val="1"/>
        <c:lblAlgn val="ctr"/>
        <c:lblOffset val="100"/>
        <c:tickLblSkip val="1"/>
        <c:tickMarkSkip val="1"/>
        <c:noMultiLvlLbl val="0"/>
      </c:catAx>
      <c:valAx>
        <c:axId val="10831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1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3393</c:v>
                </c:pt>
                <c:pt idx="5">
                  <c:v>3613</c:v>
                </c:pt>
                <c:pt idx="8">
                  <c:v>3568</c:v>
                </c:pt>
                <c:pt idx="11">
                  <c:v>3585</c:v>
                </c:pt>
                <c:pt idx="14">
                  <c:v>3529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157</c:v>
                </c:pt>
                <c:pt idx="5">
                  <c:v>139</c:v>
                </c:pt>
                <c:pt idx="8">
                  <c:v>123</c:v>
                </c:pt>
                <c:pt idx="11">
                  <c:v>108</c:v>
                </c:pt>
                <c:pt idx="14">
                  <c:v>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1562</c:v>
                </c:pt>
                <c:pt idx="5">
                  <c:v>1822</c:v>
                </c:pt>
                <c:pt idx="8">
                  <c:v>2402</c:v>
                </c:pt>
                <c:pt idx="11">
                  <c:v>2589</c:v>
                </c:pt>
                <c:pt idx="14">
                  <c:v>2749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1155</c:v>
                </c:pt>
                <c:pt idx="3">
                  <c:v>1092</c:v>
                </c:pt>
                <c:pt idx="6">
                  <c:v>1072</c:v>
                </c:pt>
                <c:pt idx="9">
                  <c:v>1049</c:v>
                </c:pt>
                <c:pt idx="12">
                  <c:v>923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558</c:v>
                </c:pt>
                <c:pt idx="3">
                  <c:v>642</c:v>
                </c:pt>
                <c:pt idx="6">
                  <c:v>575</c:v>
                </c:pt>
                <c:pt idx="9">
                  <c:v>510</c:v>
                </c:pt>
                <c:pt idx="12">
                  <c:v>452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571</c:v>
                </c:pt>
                <c:pt idx="3">
                  <c:v>522</c:v>
                </c:pt>
                <c:pt idx="6">
                  <c:v>411</c:v>
                </c:pt>
                <c:pt idx="9">
                  <c:v>316</c:v>
                </c:pt>
                <c:pt idx="12">
                  <c:v>285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32</c:v>
                </c:pt>
                <c:pt idx="3">
                  <c:v>10</c:v>
                </c:pt>
                <c:pt idx="6">
                  <c:v>24</c:v>
                </c:pt>
                <c:pt idx="9">
                  <c:v>17</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4352</c:v>
                </c:pt>
                <c:pt idx="3">
                  <c:v>4558</c:v>
                </c:pt>
                <c:pt idx="6">
                  <c:v>4421</c:v>
                </c:pt>
                <c:pt idx="9">
                  <c:v>4405</c:v>
                </c:pt>
                <c:pt idx="12">
                  <c:v>4297</c:v>
                </c:pt>
              </c:numCache>
            </c:numRef>
          </c:val>
        </c:ser>
        <c:dLbls>
          <c:showLegendKey val="0"/>
          <c:showVal val="0"/>
          <c:showCatName val="0"/>
          <c:showSerName val="0"/>
          <c:showPercent val="0"/>
          <c:showBubbleSize val="0"/>
        </c:dLbls>
        <c:gapWidth val="100"/>
        <c:overlap val="100"/>
        <c:axId val="105992192"/>
        <c:axId val="105994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1556</c:v>
                </c:pt>
                <c:pt idx="2">
                  <c:v>#N/A</c:v>
                </c:pt>
                <c:pt idx="3">
                  <c:v>#N/A</c:v>
                </c:pt>
                <c:pt idx="4">
                  <c:v>1251</c:v>
                </c:pt>
                <c:pt idx="5">
                  <c:v>#N/A</c:v>
                </c:pt>
                <c:pt idx="6">
                  <c:v>#N/A</c:v>
                </c:pt>
                <c:pt idx="7">
                  <c:v>409</c:v>
                </c:pt>
                <c:pt idx="8">
                  <c:v>#N/A</c:v>
                </c:pt>
                <c:pt idx="9">
                  <c:v>#N/A</c:v>
                </c:pt>
                <c:pt idx="10">
                  <c:v>14</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5992192"/>
        <c:axId val="105994112"/>
      </c:lineChart>
      <c:catAx>
        <c:axId val="10599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994112"/>
        <c:crosses val="autoZero"/>
        <c:auto val="1"/>
        <c:lblAlgn val="ctr"/>
        <c:lblOffset val="100"/>
        <c:tickLblSkip val="1"/>
        <c:tickMarkSkip val="1"/>
        <c:noMultiLvlLbl val="0"/>
      </c:catAx>
      <c:valAx>
        <c:axId val="10599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9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875776"/>
        <c:axId val="108877696"/>
      </c:scatterChart>
      <c:valAx>
        <c:axId val="1088757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877696"/>
        <c:crosses val="autoZero"/>
        <c:crossBetween val="midCat"/>
      </c:valAx>
      <c:valAx>
        <c:axId val="1088776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875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6527749352808329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12.8</c:v>
                </c:pt>
                <c:pt idx="1">
                  <c:v>12.1</c:v>
                </c:pt>
                <c:pt idx="2">
                  <c:v>10.9</c:v>
                </c:pt>
                <c:pt idx="3">
                  <c:v>9.6999999999999993</c:v>
                </c:pt>
                <c:pt idx="4">
                  <c:v>9.1</c:v>
                </c:pt>
              </c:numCache>
            </c:numRef>
          </c:xVal>
          <c:yVal>
            <c:numRef>
              <c:f>公会計指標分析・財政指標組合せ分析表!$K$73:$O$73</c:f>
              <c:numCache>
                <c:formatCode>#,##0.0;"▲ "#,##0.0</c:formatCode>
                <c:ptCount val="5"/>
                <c:pt idx="0">
                  <c:v>65.599999999999994</c:v>
                </c:pt>
                <c:pt idx="1">
                  <c:v>51.4</c:v>
                </c:pt>
                <c:pt idx="2">
                  <c:v>16.8</c:v>
                </c:pt>
                <c:pt idx="3">
                  <c:v>0.5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2.6883175170819108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09386752"/>
        <c:axId val="109393024"/>
      </c:scatterChart>
      <c:valAx>
        <c:axId val="109386752"/>
        <c:scaling>
          <c:orientation val="minMax"/>
          <c:max val="13.2"/>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393024"/>
        <c:crosses val="autoZero"/>
        <c:crossBetween val="midCat"/>
      </c:valAx>
      <c:valAx>
        <c:axId val="109393024"/>
        <c:scaling>
          <c:orientation val="minMax"/>
          <c:max val="7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386752"/>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実質公債費比率の分子が若干増加したものの、起債の抑制及び有利な起債の活用により、元利償還金、算入公債費等がほぼ横ばいに推移している。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今後は、新中学校の建設事業など大規模事業が計画されており、実質公債費比率が増加することが見込まれるが、引き続き起債の抑制及び有利な起債の選択に努める。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過去からの起債抑制により、地方債の現在高は減少傾向にあり、財政調整基金への積立てなどから充当可能財源は横ばいで推移している。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また、将来負担比率の分子がマイナスの値となり、将来負担に対する当町の財政状況は健全と思われる。。</a:t>
          </a:r>
        </a:p>
        <a:p>
          <a:r>
            <a:rPr kumimoji="1" lang="ja-JP" altLang="en-US" sz="1400">
              <a:latin typeface="ＭＳ ゴシック" pitchFamily="49" charset="-128"/>
              <a:ea typeface="ＭＳ ゴシック" pitchFamily="49" charset="-128"/>
            </a:rPr>
            <a:t>　今後は、既存中学校の老朽化に伴う、新中学校の建築が予定されており、基金を取り崩すほか、多額の借入をしなければならず将来負担比率が増加することが見込まれるが、引き続き過疎対策事業債など有利な起債を選択するなど、財政の健全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北海道羅臼町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5,478
5,441
397.72
4,048,763
3,851,397
191,690
2,668,768
3,754,099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北海道羅臼町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5,478
5,441
397.72
4,048,763
3,851,397
191,690
2,668,768
3,754,099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北海道羅臼町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5,478
5,441
397.72
4,048,763
3,851,397
191,690
2,668,768
3,754,099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北海道羅臼町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5,478
5,441
397.72
4,048,763
3,851,397
191,690
2,668,768
3,754,099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数値においては、横ばいに推移しており、平成２７年度においても、ほぼ前年度の数値を維持している。</a:t>
          </a:r>
          <a:endParaRPr kumimoji="1" lang="en-US" altLang="ja-JP" sz="1300" baseline="0">
            <a:latin typeface="ＭＳ Ｐゴシック"/>
          </a:endParaRPr>
        </a:p>
        <a:p>
          <a:r>
            <a:rPr kumimoji="1" lang="ja-JP" altLang="en-US" sz="1300" baseline="0">
              <a:latin typeface="ＭＳ Ｐゴシック"/>
            </a:rPr>
            <a:t>　また、類似団体平均についてもほぼ同数値であるものの、基幹産業の低迷に加え、人口減少等により依然低い水準にある。</a:t>
          </a:r>
          <a:endParaRPr kumimoji="1" lang="en-US" altLang="ja-JP" sz="1300" baseline="0">
            <a:latin typeface="ＭＳ Ｐゴシック"/>
          </a:endParaRPr>
        </a:p>
        <a:p>
          <a:r>
            <a:rPr kumimoji="1" lang="ja-JP" altLang="en-US" sz="1300" baseline="0">
              <a:latin typeface="ＭＳ Ｐゴシック"/>
            </a:rPr>
            <a:t>　今後も更なる税の徴収強化を行い、自主財源の確保に努める。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43543</xdr:rowOff>
    </xdr:to>
    <xdr:cxnSp macro="">
      <xdr:nvCxnSpPr>
        <xdr:cNvPr id="69" name="直線コネクタ 68"/>
        <xdr:cNvCxnSpPr/>
      </xdr:nvCxnSpPr>
      <xdr:spPr>
        <a:xfrm flipV="1">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43543</xdr:rowOff>
    </xdr:to>
    <xdr:cxnSp macro="">
      <xdr:nvCxnSpPr>
        <xdr:cNvPr id="72" name="直線コネクタ 71"/>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43543</xdr:rowOff>
    </xdr:to>
    <xdr:cxnSp macro="">
      <xdr:nvCxnSpPr>
        <xdr:cNvPr id="75" name="直線コネクタ 74"/>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43543</xdr:rowOff>
    </xdr:to>
    <xdr:cxnSp macro="">
      <xdr:nvCxnSpPr>
        <xdr:cNvPr id="78" name="直線コネクタ 77"/>
        <xdr:cNvCxnSpPr/>
      </xdr:nvCxnSpPr>
      <xdr:spPr>
        <a:xfrm>
          <a:off x="1447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8" name="円/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163484</xdr:rowOff>
    </xdr:from>
    <xdr:ext cx="762000" cy="259045"/>
    <xdr:sp macro="" textlink="">
      <xdr:nvSpPr>
        <xdr:cNvPr id="89"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0" name="円/楕円 89"/>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91" name="テキスト ボックス 90"/>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104520</xdr:rowOff>
    </xdr:from>
    <xdr:ext cx="762000" cy="259045"/>
    <xdr:sp macro="" textlink="">
      <xdr:nvSpPr>
        <xdr:cNvPr id="93" name="テキスト ボックス 92"/>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95" name="テキスト ボックス 94"/>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6" name="円/楕円 95"/>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97" name="テキスト ボックス 96"/>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平成２７年度においては、前年度実施の独自削減を行わなかったことにより人件費が増額となったが、地方税及び普通交付税の増額により、昨年度より低くなった。</a:t>
          </a:r>
          <a:endParaRPr kumimoji="1" lang="en-US" altLang="ja-JP" sz="1300">
            <a:latin typeface="ＭＳ Ｐゴシック"/>
          </a:endParaRPr>
        </a:p>
        <a:p>
          <a:r>
            <a:rPr kumimoji="1" lang="ja-JP" altLang="en-US" sz="1300">
              <a:latin typeface="ＭＳ Ｐゴシック"/>
            </a:rPr>
            <a:t>　また、類似団体平均についても同数値となっており、全国平均を下回っている。</a:t>
          </a:r>
          <a:endParaRPr kumimoji="1" lang="en-US" altLang="ja-JP" sz="1300">
            <a:latin typeface="ＭＳ Ｐゴシック"/>
          </a:endParaRPr>
        </a:p>
        <a:p>
          <a:r>
            <a:rPr kumimoji="1" lang="ja-JP" altLang="en-US" sz="1300">
              <a:latin typeface="ＭＳ Ｐゴシック"/>
            </a:rPr>
            <a:t>　しかし、今後、交付税は減少していくことが予想され、人件費、公債費については、増額になることが考えられるため、経常的経費の抑制に努めるとともに自主財源の確保を強化していく。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34798</xdr:rowOff>
    </xdr:from>
    <xdr:to>
      <xdr:col>7</xdr:col>
      <xdr:colOff>152400</xdr:colOff>
      <xdr:row>62</xdr:row>
      <xdr:rowOff>78232</xdr:rowOff>
    </xdr:to>
    <xdr:cxnSp macro="">
      <xdr:nvCxnSpPr>
        <xdr:cNvPr id="130" name="直線コネクタ 129"/>
        <xdr:cNvCxnSpPr/>
      </xdr:nvCxnSpPr>
      <xdr:spPr>
        <a:xfrm flipV="1">
          <a:off x="4114800" y="1066469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109728</xdr:rowOff>
    </xdr:from>
    <xdr:to>
      <xdr:col>6</xdr:col>
      <xdr:colOff>0</xdr:colOff>
      <xdr:row>62</xdr:row>
      <xdr:rowOff>78232</xdr:rowOff>
    </xdr:to>
    <xdr:cxnSp macro="">
      <xdr:nvCxnSpPr>
        <xdr:cNvPr id="133" name="直線コネクタ 132"/>
        <xdr:cNvCxnSpPr/>
      </xdr:nvCxnSpPr>
      <xdr:spPr>
        <a:xfrm>
          <a:off x="3225800" y="1056817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109728</xdr:rowOff>
    </xdr:from>
    <xdr:to>
      <xdr:col>4</xdr:col>
      <xdr:colOff>482600</xdr:colOff>
      <xdr:row>62</xdr:row>
      <xdr:rowOff>10668</xdr:rowOff>
    </xdr:to>
    <xdr:cxnSp macro="">
      <xdr:nvCxnSpPr>
        <xdr:cNvPr id="136" name="直線コネクタ 135"/>
        <xdr:cNvCxnSpPr/>
      </xdr:nvCxnSpPr>
      <xdr:spPr>
        <a:xfrm flipV="1">
          <a:off x="2336800" y="1056817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10668</xdr:rowOff>
    </xdr:from>
    <xdr:to>
      <xdr:col>3</xdr:col>
      <xdr:colOff>279400</xdr:colOff>
      <xdr:row>63</xdr:row>
      <xdr:rowOff>80518</xdr:rowOff>
    </xdr:to>
    <xdr:cxnSp macro="">
      <xdr:nvCxnSpPr>
        <xdr:cNvPr id="139" name="直線コネクタ 138"/>
        <xdr:cNvCxnSpPr/>
      </xdr:nvCxnSpPr>
      <xdr:spPr>
        <a:xfrm flipV="1">
          <a:off x="1447800" y="1064056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49" name="円/楕円 148"/>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127525</xdr:rowOff>
    </xdr:from>
    <xdr:ext cx="762000" cy="259045"/>
    <xdr:sp macro="" textlink="">
      <xdr:nvSpPr>
        <xdr:cNvPr id="150" name="財政構造の弾力性該当値テキスト"/>
        <xdr:cNvSpPr txBox="1"/>
      </xdr:nvSpPr>
      <xdr:spPr>
        <a:xfrm>
          <a:off x="5041900" y="1058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27432</xdr:rowOff>
    </xdr:from>
    <xdr:to>
      <xdr:col>6</xdr:col>
      <xdr:colOff>50800</xdr:colOff>
      <xdr:row>62</xdr:row>
      <xdr:rowOff>129032</xdr:rowOff>
    </xdr:to>
    <xdr:sp macro="" textlink="">
      <xdr:nvSpPr>
        <xdr:cNvPr id="151" name="円/楕円 150"/>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139209</xdr:rowOff>
    </xdr:from>
    <xdr:ext cx="736600" cy="259045"/>
    <xdr:sp macro="" textlink="">
      <xdr:nvSpPr>
        <xdr:cNvPr id="152" name="テキスト ボックス 151"/>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58928</xdr:rowOff>
    </xdr:from>
    <xdr:to>
      <xdr:col>4</xdr:col>
      <xdr:colOff>533400</xdr:colOff>
      <xdr:row>61</xdr:row>
      <xdr:rowOff>160528</xdr:rowOff>
    </xdr:to>
    <xdr:sp macro="" textlink="">
      <xdr:nvSpPr>
        <xdr:cNvPr id="153" name="円/楕円 152"/>
        <xdr:cNvSpPr/>
      </xdr:nvSpPr>
      <xdr:spPr>
        <a:xfrm>
          <a:off x="3175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54" name="テキスト ボックス 153"/>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131318</xdr:rowOff>
    </xdr:from>
    <xdr:to>
      <xdr:col>3</xdr:col>
      <xdr:colOff>330200</xdr:colOff>
      <xdr:row>62</xdr:row>
      <xdr:rowOff>61468</xdr:rowOff>
    </xdr:to>
    <xdr:sp macro="" textlink="">
      <xdr:nvSpPr>
        <xdr:cNvPr id="155" name="円/楕円 154"/>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46245</xdr:rowOff>
    </xdr:from>
    <xdr:ext cx="762000" cy="259045"/>
    <xdr:sp macro="" textlink="">
      <xdr:nvSpPr>
        <xdr:cNvPr id="156" name="テキスト ボックス 155"/>
        <xdr:cNvSpPr txBox="1"/>
      </xdr:nvSpPr>
      <xdr:spPr>
        <a:xfrm>
          <a:off x="1955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29718</xdr:rowOff>
    </xdr:from>
    <xdr:to>
      <xdr:col>2</xdr:col>
      <xdr:colOff>127000</xdr:colOff>
      <xdr:row>63</xdr:row>
      <xdr:rowOff>131318</xdr:rowOff>
    </xdr:to>
    <xdr:sp macro="" textlink="">
      <xdr:nvSpPr>
        <xdr:cNvPr id="157" name="円/楕円 156"/>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116095</xdr:rowOff>
    </xdr:from>
    <xdr:ext cx="762000" cy="259045"/>
    <xdr:sp macro="" textlink="">
      <xdr:nvSpPr>
        <xdr:cNvPr id="158" name="テキスト ボックス 157"/>
        <xdr:cNvSpPr txBox="1"/>
      </xdr:nvSpPr>
      <xdr:spPr>
        <a:xfrm>
          <a:off x="1066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[287,137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維持補修費については昨年度から減額になったものの、人件費及び物件費については、昨年度より増加している。</a:t>
          </a:r>
          <a:endParaRPr kumimoji="1" lang="en-US" altLang="ja-JP" sz="1300">
            <a:latin typeface="ＭＳ Ｐゴシック"/>
          </a:endParaRPr>
        </a:p>
        <a:p>
          <a:r>
            <a:rPr kumimoji="1" lang="ja-JP" altLang="en-US" sz="1300">
              <a:latin typeface="ＭＳ Ｐゴシック"/>
            </a:rPr>
            <a:t>　数値については、昨年度より低くなったものの、依然として当町ではごみの焼却が出来ないため、他町へのごみの運搬委託料が高額になっているなど、ごみ処理に要する経費が大きい。</a:t>
          </a:r>
          <a:endParaRPr kumimoji="1" lang="en-US" altLang="ja-JP" sz="1300">
            <a:latin typeface="ＭＳ Ｐゴシック"/>
          </a:endParaRPr>
        </a:p>
        <a:p>
          <a:r>
            <a:rPr kumimoji="1" lang="ja-JP" altLang="en-US" sz="1300">
              <a:latin typeface="ＭＳ Ｐゴシック"/>
            </a:rPr>
            <a:t>　今後はごみ処理量を抑制し、経費節減に努める。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151470</xdr:rowOff>
    </xdr:from>
    <xdr:to>
      <xdr:col>7</xdr:col>
      <xdr:colOff>152400</xdr:colOff>
      <xdr:row>84</xdr:row>
      <xdr:rowOff>165719</xdr:rowOff>
    </xdr:to>
    <xdr:cxnSp macro="">
      <xdr:nvCxnSpPr>
        <xdr:cNvPr id="193" name="直線コネクタ 192"/>
        <xdr:cNvCxnSpPr/>
      </xdr:nvCxnSpPr>
      <xdr:spPr>
        <a:xfrm flipV="1">
          <a:off x="4114800" y="14553270"/>
          <a:ext cx="8382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26074</xdr:rowOff>
    </xdr:from>
    <xdr:to>
      <xdr:col>6</xdr:col>
      <xdr:colOff>0</xdr:colOff>
      <xdr:row>84</xdr:row>
      <xdr:rowOff>165719</xdr:rowOff>
    </xdr:to>
    <xdr:cxnSp macro="">
      <xdr:nvCxnSpPr>
        <xdr:cNvPr id="196" name="直線コネクタ 195"/>
        <xdr:cNvCxnSpPr/>
      </xdr:nvCxnSpPr>
      <xdr:spPr>
        <a:xfrm>
          <a:off x="3225800" y="14427874"/>
          <a:ext cx="889000" cy="13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26074</xdr:rowOff>
    </xdr:from>
    <xdr:to>
      <xdr:col>4</xdr:col>
      <xdr:colOff>482600</xdr:colOff>
      <xdr:row>84</xdr:row>
      <xdr:rowOff>59196</xdr:rowOff>
    </xdr:to>
    <xdr:cxnSp macro="">
      <xdr:nvCxnSpPr>
        <xdr:cNvPr id="199" name="直線コネクタ 198"/>
        <xdr:cNvCxnSpPr/>
      </xdr:nvCxnSpPr>
      <xdr:spPr>
        <a:xfrm flipV="1">
          <a:off x="2336800" y="14427874"/>
          <a:ext cx="889000" cy="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20833</xdr:rowOff>
    </xdr:from>
    <xdr:to>
      <xdr:col>3</xdr:col>
      <xdr:colOff>279400</xdr:colOff>
      <xdr:row>84</xdr:row>
      <xdr:rowOff>59196</xdr:rowOff>
    </xdr:to>
    <xdr:cxnSp macro="">
      <xdr:nvCxnSpPr>
        <xdr:cNvPr id="202" name="直線コネクタ 201"/>
        <xdr:cNvCxnSpPr/>
      </xdr:nvCxnSpPr>
      <xdr:spPr>
        <a:xfrm>
          <a:off x="1447800" y="14422633"/>
          <a:ext cx="889000" cy="3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100670</xdr:rowOff>
    </xdr:from>
    <xdr:to>
      <xdr:col>7</xdr:col>
      <xdr:colOff>203200</xdr:colOff>
      <xdr:row>85</xdr:row>
      <xdr:rowOff>30820</xdr:rowOff>
    </xdr:to>
    <xdr:sp macro="" textlink="">
      <xdr:nvSpPr>
        <xdr:cNvPr id="212" name="円/楕円 211"/>
        <xdr:cNvSpPr/>
      </xdr:nvSpPr>
      <xdr:spPr>
        <a:xfrm>
          <a:off x="4902200" y="145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72747</xdr:rowOff>
    </xdr:from>
    <xdr:ext cx="762000" cy="259045"/>
    <xdr:sp macro="" textlink="">
      <xdr:nvSpPr>
        <xdr:cNvPr id="213" name="人件費・物件費等の状況該当値テキスト"/>
        <xdr:cNvSpPr txBox="1"/>
      </xdr:nvSpPr>
      <xdr:spPr>
        <a:xfrm>
          <a:off x="5041900" y="1447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287,137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114919</xdr:rowOff>
    </xdr:from>
    <xdr:to>
      <xdr:col>6</xdr:col>
      <xdr:colOff>50800</xdr:colOff>
      <xdr:row>85</xdr:row>
      <xdr:rowOff>45069</xdr:rowOff>
    </xdr:to>
    <xdr:sp macro="" textlink="">
      <xdr:nvSpPr>
        <xdr:cNvPr id="214" name="円/楕円 213"/>
        <xdr:cNvSpPr/>
      </xdr:nvSpPr>
      <xdr:spPr>
        <a:xfrm>
          <a:off x="4064000" y="145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29846</xdr:rowOff>
    </xdr:from>
    <xdr:ext cx="736600" cy="259045"/>
    <xdr:sp macro="" textlink="">
      <xdr:nvSpPr>
        <xdr:cNvPr id="215" name="テキスト ボックス 214"/>
        <xdr:cNvSpPr txBox="1"/>
      </xdr:nvSpPr>
      <xdr:spPr>
        <a:xfrm>
          <a:off x="3733800" y="1460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290,680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146724</xdr:rowOff>
    </xdr:from>
    <xdr:to>
      <xdr:col>4</xdr:col>
      <xdr:colOff>533400</xdr:colOff>
      <xdr:row>84</xdr:row>
      <xdr:rowOff>76874</xdr:rowOff>
    </xdr:to>
    <xdr:sp macro="" textlink="">
      <xdr:nvSpPr>
        <xdr:cNvPr id="216" name="円/楕円 215"/>
        <xdr:cNvSpPr/>
      </xdr:nvSpPr>
      <xdr:spPr>
        <a:xfrm>
          <a:off x="3175000" y="1437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61651</xdr:rowOff>
    </xdr:from>
    <xdr:ext cx="762000" cy="259045"/>
    <xdr:sp macro="" textlink="">
      <xdr:nvSpPr>
        <xdr:cNvPr id="217" name="テキスト ボックス 216"/>
        <xdr:cNvSpPr txBox="1"/>
      </xdr:nvSpPr>
      <xdr:spPr>
        <a:xfrm>
          <a:off x="2844800" y="144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255,957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8396</xdr:rowOff>
    </xdr:from>
    <xdr:to>
      <xdr:col>3</xdr:col>
      <xdr:colOff>330200</xdr:colOff>
      <xdr:row>84</xdr:row>
      <xdr:rowOff>109996</xdr:rowOff>
    </xdr:to>
    <xdr:sp macro="" textlink="">
      <xdr:nvSpPr>
        <xdr:cNvPr id="218" name="円/楕円 217"/>
        <xdr:cNvSpPr/>
      </xdr:nvSpPr>
      <xdr:spPr>
        <a:xfrm>
          <a:off x="2286000" y="1441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94773</xdr:rowOff>
    </xdr:from>
    <xdr:ext cx="762000" cy="259045"/>
    <xdr:sp macro="" textlink="">
      <xdr:nvSpPr>
        <xdr:cNvPr id="219" name="テキスト ボックス 218"/>
        <xdr:cNvSpPr txBox="1"/>
      </xdr:nvSpPr>
      <xdr:spPr>
        <a:xfrm>
          <a:off x="1955800" y="1449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264,193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141483</xdr:rowOff>
    </xdr:from>
    <xdr:to>
      <xdr:col>2</xdr:col>
      <xdr:colOff>127000</xdr:colOff>
      <xdr:row>84</xdr:row>
      <xdr:rowOff>71633</xdr:rowOff>
    </xdr:to>
    <xdr:sp macro="" textlink="">
      <xdr:nvSpPr>
        <xdr:cNvPr id="220" name="円/楕円 219"/>
        <xdr:cNvSpPr/>
      </xdr:nvSpPr>
      <xdr:spPr>
        <a:xfrm>
          <a:off x="1397000" y="143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56410</xdr:rowOff>
    </xdr:from>
    <xdr:ext cx="762000" cy="259045"/>
    <xdr:sp macro="" textlink="">
      <xdr:nvSpPr>
        <xdr:cNvPr id="221" name="テキスト ボックス 220"/>
        <xdr:cNvSpPr txBox="1"/>
      </xdr:nvSpPr>
      <xdr:spPr>
        <a:xfrm>
          <a:off x="1066800" y="1445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254,654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平成２７年度においては、昨年度行っていた独自削減が行われなかったにもかかわらず、類似団体平均及び全国平均を下回っており、決して高い給与水準ではないと思われる。</a:t>
          </a:r>
          <a:endParaRPr kumimoji="1" lang="en-US" altLang="ja-JP" sz="1300">
            <a:latin typeface="ＭＳ Ｐゴシック"/>
          </a:endParaRPr>
        </a:p>
        <a:p>
          <a:r>
            <a:rPr kumimoji="1" lang="ja-JP" altLang="en-US" sz="1300">
              <a:latin typeface="ＭＳ Ｐゴシック"/>
            </a:rPr>
            <a:t>　しかし、減少が予想される地方交付税などを考慮し、自主財源の確保強化に努めるほか、適正な給与水準の確保に努める。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51054</xdr:rowOff>
    </xdr:from>
    <xdr:to>
      <xdr:col>24</xdr:col>
      <xdr:colOff>558800</xdr:colOff>
      <xdr:row>86</xdr:row>
      <xdr:rowOff>254</xdr:rowOff>
    </xdr:to>
    <xdr:cxnSp macro="">
      <xdr:nvCxnSpPr>
        <xdr:cNvPr id="253" name="直線コネクタ 252"/>
        <xdr:cNvCxnSpPr/>
      </xdr:nvCxnSpPr>
      <xdr:spPr>
        <a:xfrm flipV="1">
          <a:off x="16179800" y="1462430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6114</xdr:rowOff>
    </xdr:from>
    <xdr:ext cx="762000" cy="259045"/>
    <xdr:sp macro="" textlink="">
      <xdr:nvSpPr>
        <xdr:cNvPr id="254" name="給与水準   （国との比較）平均値テキスト"/>
        <xdr:cNvSpPr txBox="1"/>
      </xdr:nvSpPr>
      <xdr:spPr>
        <a:xfrm>
          <a:off x="17106900" y="1457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17272</xdr:rowOff>
    </xdr:from>
    <xdr:to>
      <xdr:col>23</xdr:col>
      <xdr:colOff>406400</xdr:colOff>
      <xdr:row>86</xdr:row>
      <xdr:rowOff>254</xdr:rowOff>
    </xdr:to>
    <xdr:cxnSp macro="">
      <xdr:nvCxnSpPr>
        <xdr:cNvPr id="256" name="直線コネクタ 255"/>
        <xdr:cNvCxnSpPr/>
      </xdr:nvCxnSpPr>
      <xdr:spPr>
        <a:xfrm>
          <a:off x="15290800" y="1459052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17272</xdr:rowOff>
    </xdr:from>
    <xdr:to>
      <xdr:col>22</xdr:col>
      <xdr:colOff>203200</xdr:colOff>
      <xdr:row>87</xdr:row>
      <xdr:rowOff>50800</xdr:rowOff>
    </xdr:to>
    <xdr:cxnSp macro="">
      <xdr:nvCxnSpPr>
        <xdr:cNvPr id="259" name="直線コネクタ 258"/>
        <xdr:cNvCxnSpPr/>
      </xdr:nvCxnSpPr>
      <xdr:spPr>
        <a:xfrm flipV="1">
          <a:off x="14401800" y="14590522"/>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101109</xdr:rowOff>
    </xdr:from>
    <xdr:ext cx="762000" cy="259045"/>
    <xdr:sp macro="" textlink="">
      <xdr:nvSpPr>
        <xdr:cNvPr id="261" name="テキスト ボックス 260"/>
        <xdr:cNvSpPr txBox="1"/>
      </xdr:nvSpPr>
      <xdr:spPr>
        <a:xfrm>
          <a:off x="14909800" y="146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50800</xdr:rowOff>
    </xdr:from>
    <xdr:to>
      <xdr:col>21</xdr:col>
      <xdr:colOff>0</xdr:colOff>
      <xdr:row>88</xdr:row>
      <xdr:rowOff>43435</xdr:rowOff>
    </xdr:to>
    <xdr:cxnSp macro="">
      <xdr:nvCxnSpPr>
        <xdr:cNvPr id="262" name="直線コネクタ 261"/>
        <xdr:cNvCxnSpPr/>
      </xdr:nvCxnSpPr>
      <xdr:spPr>
        <a:xfrm flipV="1">
          <a:off x="13512800" y="14966950"/>
          <a:ext cx="8890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124985</xdr:rowOff>
    </xdr:from>
    <xdr:ext cx="762000" cy="259045"/>
    <xdr:sp macro="" textlink="">
      <xdr:nvSpPr>
        <xdr:cNvPr id="264" name="テキスト ボックス 263"/>
        <xdr:cNvSpPr txBox="1"/>
      </xdr:nvSpPr>
      <xdr:spPr>
        <a:xfrm>
          <a:off x="14020800" y="1504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254</xdr:rowOff>
    </xdr:from>
    <xdr:to>
      <xdr:col>24</xdr:col>
      <xdr:colOff>609600</xdr:colOff>
      <xdr:row>85</xdr:row>
      <xdr:rowOff>101854</xdr:rowOff>
    </xdr:to>
    <xdr:sp macro="" textlink="">
      <xdr:nvSpPr>
        <xdr:cNvPr id="272" name="円/楕円 271"/>
        <xdr:cNvSpPr/>
      </xdr:nvSpPr>
      <xdr:spPr>
        <a:xfrm>
          <a:off x="169672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16781</xdr:rowOff>
    </xdr:from>
    <xdr:ext cx="762000" cy="259045"/>
    <xdr:sp macro="" textlink="">
      <xdr:nvSpPr>
        <xdr:cNvPr id="273" name="給与水準   （国との比較）該当値テキスト"/>
        <xdr:cNvSpPr txBox="1"/>
      </xdr:nvSpPr>
      <xdr:spPr>
        <a:xfrm>
          <a:off x="17106900" y="1441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120904</xdr:rowOff>
    </xdr:from>
    <xdr:to>
      <xdr:col>23</xdr:col>
      <xdr:colOff>457200</xdr:colOff>
      <xdr:row>86</xdr:row>
      <xdr:rowOff>51054</xdr:rowOff>
    </xdr:to>
    <xdr:sp macro="" textlink="">
      <xdr:nvSpPr>
        <xdr:cNvPr id="274" name="円/楕円 273"/>
        <xdr:cNvSpPr/>
      </xdr:nvSpPr>
      <xdr:spPr>
        <a:xfrm>
          <a:off x="16129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35831</xdr:rowOff>
    </xdr:from>
    <xdr:ext cx="736600" cy="259045"/>
    <xdr:sp macro="" textlink="">
      <xdr:nvSpPr>
        <xdr:cNvPr id="275" name="テキスト ボックス 274"/>
        <xdr:cNvSpPr txBox="1"/>
      </xdr:nvSpPr>
      <xdr:spPr>
        <a:xfrm>
          <a:off x="15798800" y="1478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137922</xdr:rowOff>
    </xdr:from>
    <xdr:to>
      <xdr:col>22</xdr:col>
      <xdr:colOff>254000</xdr:colOff>
      <xdr:row>85</xdr:row>
      <xdr:rowOff>68072</xdr:rowOff>
    </xdr:to>
    <xdr:sp macro="" textlink="">
      <xdr:nvSpPr>
        <xdr:cNvPr id="276" name="円/楕円 275"/>
        <xdr:cNvSpPr/>
      </xdr:nvSpPr>
      <xdr:spPr>
        <a:xfrm>
          <a:off x="152400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78249</xdr:rowOff>
    </xdr:from>
    <xdr:ext cx="762000" cy="259045"/>
    <xdr:sp macro="" textlink="">
      <xdr:nvSpPr>
        <xdr:cNvPr id="277" name="テキスト ボックス 276"/>
        <xdr:cNvSpPr txBox="1"/>
      </xdr:nvSpPr>
      <xdr:spPr>
        <a:xfrm>
          <a:off x="14909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0</xdr:rowOff>
    </xdr:from>
    <xdr:to>
      <xdr:col>21</xdr:col>
      <xdr:colOff>50800</xdr:colOff>
      <xdr:row>87</xdr:row>
      <xdr:rowOff>101600</xdr:rowOff>
    </xdr:to>
    <xdr:sp macro="" textlink="">
      <xdr:nvSpPr>
        <xdr:cNvPr id="278" name="円/楕円 277"/>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79" name="テキスト ボックス 278"/>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164085</xdr:rowOff>
    </xdr:from>
    <xdr:to>
      <xdr:col>19</xdr:col>
      <xdr:colOff>533400</xdr:colOff>
      <xdr:row>88</xdr:row>
      <xdr:rowOff>94235</xdr:rowOff>
    </xdr:to>
    <xdr:sp macro="" textlink="">
      <xdr:nvSpPr>
        <xdr:cNvPr id="280" name="円/楕円 279"/>
        <xdr:cNvSpPr/>
      </xdr:nvSpPr>
      <xdr:spPr>
        <a:xfrm>
          <a:off x="13462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79012</xdr:rowOff>
    </xdr:from>
    <xdr:ext cx="762000" cy="259045"/>
    <xdr:sp macro="" textlink="">
      <xdr:nvSpPr>
        <xdr:cNvPr id="281" name="テキスト ボックス 280"/>
        <xdr:cNvSpPr txBox="1"/>
      </xdr:nvSpPr>
      <xdr:spPr>
        <a:xfrm>
          <a:off x="13131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新規採用職員の抑制等により、職員数は減少しているものの、それ以上に人口減少の比率が大きく、数値は上昇傾向にある。</a:t>
          </a:r>
          <a:endParaRPr kumimoji="1" lang="en-US" altLang="ja-JP" sz="1300">
            <a:latin typeface="ＭＳ Ｐゴシック"/>
          </a:endParaRPr>
        </a:p>
        <a:p>
          <a:r>
            <a:rPr kumimoji="1" lang="ja-JP" altLang="en-US" sz="1300">
              <a:latin typeface="ＭＳ Ｐゴシック"/>
            </a:rPr>
            <a:t>　今後も更なる人口減が見込まれる中、職員の事務量は増加傾向にあることから、人員の削減は非常に厳しい状況にあるが、引き続き人員の適正配置に努める。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50183</xdr:rowOff>
    </xdr:from>
    <xdr:to>
      <xdr:col>24</xdr:col>
      <xdr:colOff>558800</xdr:colOff>
      <xdr:row>63</xdr:row>
      <xdr:rowOff>58456</xdr:rowOff>
    </xdr:to>
    <xdr:cxnSp macro="">
      <xdr:nvCxnSpPr>
        <xdr:cNvPr id="318" name="直線コネクタ 317"/>
        <xdr:cNvCxnSpPr/>
      </xdr:nvCxnSpPr>
      <xdr:spPr>
        <a:xfrm>
          <a:off x="16179800" y="10851533"/>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2612</xdr:rowOff>
    </xdr:from>
    <xdr:to>
      <xdr:col>23</xdr:col>
      <xdr:colOff>406400</xdr:colOff>
      <xdr:row>63</xdr:row>
      <xdr:rowOff>50183</xdr:rowOff>
    </xdr:to>
    <xdr:cxnSp macro="">
      <xdr:nvCxnSpPr>
        <xdr:cNvPr id="321" name="直線コネクタ 320"/>
        <xdr:cNvCxnSpPr/>
      </xdr:nvCxnSpPr>
      <xdr:spPr>
        <a:xfrm>
          <a:off x="15290800" y="10803962"/>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3" name="テキスト ボックス 322"/>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121666</xdr:rowOff>
    </xdr:from>
    <xdr:to>
      <xdr:col>22</xdr:col>
      <xdr:colOff>203200</xdr:colOff>
      <xdr:row>63</xdr:row>
      <xdr:rowOff>2612</xdr:rowOff>
    </xdr:to>
    <xdr:cxnSp macro="">
      <xdr:nvCxnSpPr>
        <xdr:cNvPr id="324" name="直線コネクタ 323"/>
        <xdr:cNvCxnSpPr/>
      </xdr:nvCxnSpPr>
      <xdr:spPr>
        <a:xfrm>
          <a:off x="14401800" y="10751566"/>
          <a:ext cx="8890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6" name="テキスト ボックス 325"/>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47897</xdr:rowOff>
    </xdr:from>
    <xdr:to>
      <xdr:col>21</xdr:col>
      <xdr:colOff>0</xdr:colOff>
      <xdr:row>62</xdr:row>
      <xdr:rowOff>121666</xdr:rowOff>
    </xdr:to>
    <xdr:cxnSp macro="">
      <xdr:nvCxnSpPr>
        <xdr:cNvPr id="327" name="直線コネクタ 326"/>
        <xdr:cNvCxnSpPr/>
      </xdr:nvCxnSpPr>
      <xdr:spPr>
        <a:xfrm>
          <a:off x="13512800" y="10677797"/>
          <a:ext cx="8890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29" name="テキスト ボックス 328"/>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1" name="テキスト ボックス 330"/>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7656</xdr:rowOff>
    </xdr:from>
    <xdr:to>
      <xdr:col>24</xdr:col>
      <xdr:colOff>609600</xdr:colOff>
      <xdr:row>63</xdr:row>
      <xdr:rowOff>109256</xdr:rowOff>
    </xdr:to>
    <xdr:sp macro="" textlink="">
      <xdr:nvSpPr>
        <xdr:cNvPr id="337" name="円/楕円 336"/>
        <xdr:cNvSpPr/>
      </xdr:nvSpPr>
      <xdr:spPr>
        <a:xfrm>
          <a:off x="16967200" y="108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151183</xdr:rowOff>
    </xdr:from>
    <xdr:ext cx="762000" cy="259045"/>
    <xdr:sp macro="" textlink="">
      <xdr:nvSpPr>
        <xdr:cNvPr id="338" name="定員管理の状況該当値テキスト"/>
        <xdr:cNvSpPr txBox="1"/>
      </xdr:nvSpPr>
      <xdr:spPr>
        <a:xfrm>
          <a:off x="17106900" y="1078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170833</xdr:rowOff>
    </xdr:from>
    <xdr:to>
      <xdr:col>23</xdr:col>
      <xdr:colOff>457200</xdr:colOff>
      <xdr:row>63</xdr:row>
      <xdr:rowOff>100983</xdr:rowOff>
    </xdr:to>
    <xdr:sp macro="" textlink="">
      <xdr:nvSpPr>
        <xdr:cNvPr id="339" name="円/楕円 338"/>
        <xdr:cNvSpPr/>
      </xdr:nvSpPr>
      <xdr:spPr>
        <a:xfrm>
          <a:off x="16129000" y="108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85760</xdr:rowOff>
    </xdr:from>
    <xdr:ext cx="736600" cy="259045"/>
    <xdr:sp macro="" textlink="">
      <xdr:nvSpPr>
        <xdr:cNvPr id="340" name="テキスト ボックス 339"/>
        <xdr:cNvSpPr txBox="1"/>
      </xdr:nvSpPr>
      <xdr:spPr>
        <a:xfrm>
          <a:off x="15798800" y="1088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123262</xdr:rowOff>
    </xdr:from>
    <xdr:to>
      <xdr:col>22</xdr:col>
      <xdr:colOff>254000</xdr:colOff>
      <xdr:row>63</xdr:row>
      <xdr:rowOff>53412</xdr:rowOff>
    </xdr:to>
    <xdr:sp macro="" textlink="">
      <xdr:nvSpPr>
        <xdr:cNvPr id="341" name="円/楕円 340"/>
        <xdr:cNvSpPr/>
      </xdr:nvSpPr>
      <xdr:spPr>
        <a:xfrm>
          <a:off x="15240000" y="107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38189</xdr:rowOff>
    </xdr:from>
    <xdr:ext cx="762000" cy="259045"/>
    <xdr:sp macro="" textlink="">
      <xdr:nvSpPr>
        <xdr:cNvPr id="342" name="テキスト ボックス 341"/>
        <xdr:cNvSpPr txBox="1"/>
      </xdr:nvSpPr>
      <xdr:spPr>
        <a:xfrm>
          <a:off x="14909800" y="1083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70866</xdr:rowOff>
    </xdr:from>
    <xdr:to>
      <xdr:col>21</xdr:col>
      <xdr:colOff>50800</xdr:colOff>
      <xdr:row>63</xdr:row>
      <xdr:rowOff>1016</xdr:rowOff>
    </xdr:to>
    <xdr:sp macro="" textlink="">
      <xdr:nvSpPr>
        <xdr:cNvPr id="343" name="円/楕円 342"/>
        <xdr:cNvSpPr/>
      </xdr:nvSpPr>
      <xdr:spPr>
        <a:xfrm>
          <a:off x="14351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157243</xdr:rowOff>
    </xdr:from>
    <xdr:ext cx="762000" cy="259045"/>
    <xdr:sp macro="" textlink="">
      <xdr:nvSpPr>
        <xdr:cNvPr id="344" name="テキスト ボックス 343"/>
        <xdr:cNvSpPr txBox="1"/>
      </xdr:nvSpPr>
      <xdr:spPr>
        <a:xfrm>
          <a:off x="14020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168547</xdr:rowOff>
    </xdr:from>
    <xdr:to>
      <xdr:col>19</xdr:col>
      <xdr:colOff>533400</xdr:colOff>
      <xdr:row>62</xdr:row>
      <xdr:rowOff>98697</xdr:rowOff>
    </xdr:to>
    <xdr:sp macro="" textlink="">
      <xdr:nvSpPr>
        <xdr:cNvPr id="345" name="円/楕円 344"/>
        <xdr:cNvSpPr/>
      </xdr:nvSpPr>
      <xdr:spPr>
        <a:xfrm>
          <a:off x="13462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83474</xdr:rowOff>
    </xdr:from>
    <xdr:ext cx="762000" cy="259045"/>
    <xdr:sp macro="" textlink="">
      <xdr:nvSpPr>
        <xdr:cNvPr id="346" name="テキスト ボックス 345"/>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過去からの起債抑制に伴い、起債残高は減少傾向にあり、数値についても年々減少傾向にある。</a:t>
          </a:r>
          <a:endParaRPr kumimoji="1" lang="en-US" altLang="ja-JP" sz="1300">
            <a:latin typeface="ＭＳ Ｐゴシック"/>
          </a:endParaRPr>
        </a:p>
        <a:p>
          <a:r>
            <a:rPr kumimoji="1" lang="ja-JP" altLang="en-US" sz="1300">
              <a:latin typeface="ＭＳ Ｐゴシック"/>
            </a:rPr>
            <a:t>　今後は、地方交付税が減少していくことが予想される中、新中学校の建設など大規模事業が控えていることもあり、引き続き有利な起債の活用や起債抑制などのほか、更なる自主財源の確保強化に努める。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153416</xdr:rowOff>
    </xdr:from>
    <xdr:to>
      <xdr:col>24</xdr:col>
      <xdr:colOff>558800</xdr:colOff>
      <xdr:row>42</xdr:row>
      <xdr:rowOff>10922</xdr:rowOff>
    </xdr:to>
    <xdr:cxnSp macro="">
      <xdr:nvCxnSpPr>
        <xdr:cNvPr id="377" name="直線コネクタ 376"/>
        <xdr:cNvCxnSpPr/>
      </xdr:nvCxnSpPr>
      <xdr:spPr>
        <a:xfrm flipV="1">
          <a:off x="16179800" y="718286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78"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10922</xdr:rowOff>
    </xdr:from>
    <xdr:to>
      <xdr:col>23</xdr:col>
      <xdr:colOff>406400</xdr:colOff>
      <xdr:row>42</xdr:row>
      <xdr:rowOff>68834</xdr:rowOff>
    </xdr:to>
    <xdr:cxnSp macro="">
      <xdr:nvCxnSpPr>
        <xdr:cNvPr id="380" name="直線コネクタ 379"/>
        <xdr:cNvCxnSpPr/>
      </xdr:nvCxnSpPr>
      <xdr:spPr>
        <a:xfrm flipV="1">
          <a:off x="15290800" y="721182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68834</xdr:rowOff>
    </xdr:from>
    <xdr:to>
      <xdr:col>22</xdr:col>
      <xdr:colOff>203200</xdr:colOff>
      <xdr:row>42</xdr:row>
      <xdr:rowOff>126746</xdr:rowOff>
    </xdr:to>
    <xdr:cxnSp macro="">
      <xdr:nvCxnSpPr>
        <xdr:cNvPr id="383" name="直線コネクタ 382"/>
        <xdr:cNvCxnSpPr/>
      </xdr:nvCxnSpPr>
      <xdr:spPr>
        <a:xfrm flipV="1">
          <a:off x="14401800" y="72697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126746</xdr:rowOff>
    </xdr:from>
    <xdr:to>
      <xdr:col>21</xdr:col>
      <xdr:colOff>0</xdr:colOff>
      <xdr:row>42</xdr:row>
      <xdr:rowOff>160528</xdr:rowOff>
    </xdr:to>
    <xdr:cxnSp macro="">
      <xdr:nvCxnSpPr>
        <xdr:cNvPr id="386" name="直線コネクタ 385"/>
        <xdr:cNvCxnSpPr/>
      </xdr:nvCxnSpPr>
      <xdr:spPr>
        <a:xfrm flipV="1">
          <a:off x="13512800" y="73276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96" name="円/楕円 395"/>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74693</xdr:rowOff>
    </xdr:from>
    <xdr:ext cx="762000" cy="259045"/>
    <xdr:sp macro="" textlink="">
      <xdr:nvSpPr>
        <xdr:cNvPr id="397" name="公債費負担の状況該当値テキスト"/>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131572</xdr:rowOff>
    </xdr:from>
    <xdr:to>
      <xdr:col>23</xdr:col>
      <xdr:colOff>457200</xdr:colOff>
      <xdr:row>42</xdr:row>
      <xdr:rowOff>61722</xdr:rowOff>
    </xdr:to>
    <xdr:sp macro="" textlink="">
      <xdr:nvSpPr>
        <xdr:cNvPr id="398" name="円/楕円 397"/>
        <xdr:cNvSpPr/>
      </xdr:nvSpPr>
      <xdr:spPr>
        <a:xfrm>
          <a:off x="16129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46499</xdr:rowOff>
    </xdr:from>
    <xdr:ext cx="736600" cy="259045"/>
    <xdr:sp macro="" textlink="">
      <xdr:nvSpPr>
        <xdr:cNvPr id="399" name="テキスト ボックス 398"/>
        <xdr:cNvSpPr txBox="1"/>
      </xdr:nvSpPr>
      <xdr:spPr>
        <a:xfrm>
          <a:off x="15798800" y="724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18034</xdr:rowOff>
    </xdr:from>
    <xdr:to>
      <xdr:col>22</xdr:col>
      <xdr:colOff>254000</xdr:colOff>
      <xdr:row>42</xdr:row>
      <xdr:rowOff>119634</xdr:rowOff>
    </xdr:to>
    <xdr:sp macro="" textlink="">
      <xdr:nvSpPr>
        <xdr:cNvPr id="400" name="円/楕円 399"/>
        <xdr:cNvSpPr/>
      </xdr:nvSpPr>
      <xdr:spPr>
        <a:xfrm>
          <a:off x="15240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104411</xdr:rowOff>
    </xdr:from>
    <xdr:ext cx="762000" cy="259045"/>
    <xdr:sp macro="" textlink="">
      <xdr:nvSpPr>
        <xdr:cNvPr id="401" name="テキスト ボックス 400"/>
        <xdr:cNvSpPr txBox="1"/>
      </xdr:nvSpPr>
      <xdr:spPr>
        <a:xfrm>
          <a:off x="14909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75946</xdr:rowOff>
    </xdr:from>
    <xdr:to>
      <xdr:col>21</xdr:col>
      <xdr:colOff>50800</xdr:colOff>
      <xdr:row>43</xdr:row>
      <xdr:rowOff>6096</xdr:rowOff>
    </xdr:to>
    <xdr:sp macro="" textlink="">
      <xdr:nvSpPr>
        <xdr:cNvPr id="402" name="円/楕円 401"/>
        <xdr:cNvSpPr/>
      </xdr:nvSpPr>
      <xdr:spPr>
        <a:xfrm>
          <a:off x="14351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162323</xdr:rowOff>
    </xdr:from>
    <xdr:ext cx="762000" cy="259045"/>
    <xdr:sp macro="" textlink="">
      <xdr:nvSpPr>
        <xdr:cNvPr id="403" name="テキスト ボックス 402"/>
        <xdr:cNvSpPr txBox="1"/>
      </xdr:nvSpPr>
      <xdr:spPr>
        <a:xfrm>
          <a:off x="14020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404" name="円/楕円 403"/>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405" name="テキスト ボックス 404"/>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過去からの起債抑制により、起債残高は減少傾向にあり、将来負担比率としてはマイナスの値となった。</a:t>
          </a:r>
          <a:endParaRPr kumimoji="1" lang="en-US" altLang="ja-JP" sz="1300">
            <a:latin typeface="ＭＳ Ｐゴシック"/>
          </a:endParaRPr>
        </a:p>
        <a:p>
          <a:r>
            <a:rPr kumimoji="1" lang="ja-JP" altLang="en-US" sz="1300">
              <a:latin typeface="ＭＳ Ｐゴシック"/>
            </a:rPr>
            <a:t>　今後は、学校の適正配置に基づき、老朽化した２校の中学校を取壊し、１校に統合し、新たに中学校を建設するにあたり、将来負担比率は増加していくものと考えられるが、引き続き充当財源の確保等、起債抑制に努めるほか、過疎対策事業債など有利な起債を活用するなど、財政の健全化を図っ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3016</xdr:rowOff>
    </xdr:from>
    <xdr:to>
      <xdr:col>23</xdr:col>
      <xdr:colOff>406400</xdr:colOff>
      <xdr:row>15</xdr:row>
      <xdr:rowOff>101346</xdr:rowOff>
    </xdr:to>
    <xdr:cxnSp macro="">
      <xdr:nvCxnSpPr>
        <xdr:cNvPr id="435" name="直線コネクタ 434"/>
        <xdr:cNvCxnSpPr/>
      </xdr:nvCxnSpPr>
      <xdr:spPr>
        <a:xfrm flipV="1">
          <a:off x="15290800" y="2574766"/>
          <a:ext cx="889000" cy="9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6"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101346</xdr:rowOff>
    </xdr:from>
    <xdr:to>
      <xdr:col>22</xdr:col>
      <xdr:colOff>203200</xdr:colOff>
      <xdr:row>16</xdr:row>
      <xdr:rowOff>138620</xdr:rowOff>
    </xdr:to>
    <xdr:cxnSp macro="">
      <xdr:nvCxnSpPr>
        <xdr:cNvPr id="438" name="直線コネクタ 437"/>
        <xdr:cNvCxnSpPr/>
      </xdr:nvCxnSpPr>
      <xdr:spPr>
        <a:xfrm flipV="1">
          <a:off x="14401800" y="2673096"/>
          <a:ext cx="889000" cy="20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138620</xdr:rowOff>
    </xdr:from>
    <xdr:to>
      <xdr:col>21</xdr:col>
      <xdr:colOff>0</xdr:colOff>
      <xdr:row>17</xdr:row>
      <xdr:rowOff>52832</xdr:rowOff>
    </xdr:to>
    <xdr:cxnSp macro="">
      <xdr:nvCxnSpPr>
        <xdr:cNvPr id="441" name="直線コネクタ 440"/>
        <xdr:cNvCxnSpPr/>
      </xdr:nvCxnSpPr>
      <xdr:spPr>
        <a:xfrm flipV="1">
          <a:off x="13512800" y="2881820"/>
          <a:ext cx="889000" cy="8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4" name="フローチャート : 判断 443"/>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5" name="テキスト ボックス 444"/>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6" name="フローチャート : 判断 445"/>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7" name="テキスト ボックス 446"/>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123666</xdr:rowOff>
    </xdr:from>
    <xdr:to>
      <xdr:col>23</xdr:col>
      <xdr:colOff>457200</xdr:colOff>
      <xdr:row>15</xdr:row>
      <xdr:rowOff>53816</xdr:rowOff>
    </xdr:to>
    <xdr:sp macro="" textlink="">
      <xdr:nvSpPr>
        <xdr:cNvPr id="453" name="円/楕円 452"/>
        <xdr:cNvSpPr/>
      </xdr:nvSpPr>
      <xdr:spPr>
        <a:xfrm>
          <a:off x="16129000" y="25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38593</xdr:rowOff>
    </xdr:from>
    <xdr:ext cx="736600" cy="259045"/>
    <xdr:sp macro="" textlink="">
      <xdr:nvSpPr>
        <xdr:cNvPr id="454" name="テキスト ボックス 453"/>
        <xdr:cNvSpPr txBox="1"/>
      </xdr:nvSpPr>
      <xdr:spPr>
        <a:xfrm>
          <a:off x="15798800" y="2610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55" name="円/楕円 454"/>
        <xdr:cNvSpPr/>
      </xdr:nvSpPr>
      <xdr:spPr>
        <a:xfrm>
          <a:off x="15240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136923</xdr:rowOff>
    </xdr:from>
    <xdr:ext cx="762000" cy="259045"/>
    <xdr:sp macro="" textlink="">
      <xdr:nvSpPr>
        <xdr:cNvPr id="456" name="テキスト ボックス 455"/>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87820</xdr:rowOff>
    </xdr:from>
    <xdr:to>
      <xdr:col>21</xdr:col>
      <xdr:colOff>50800</xdr:colOff>
      <xdr:row>17</xdr:row>
      <xdr:rowOff>17970</xdr:rowOff>
    </xdr:to>
    <xdr:sp macro="" textlink="">
      <xdr:nvSpPr>
        <xdr:cNvPr id="457" name="円/楕円 456"/>
        <xdr:cNvSpPr/>
      </xdr:nvSpPr>
      <xdr:spPr>
        <a:xfrm>
          <a:off x="14351000" y="28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2747</xdr:rowOff>
    </xdr:from>
    <xdr:ext cx="762000" cy="259045"/>
    <xdr:sp macro="" textlink="">
      <xdr:nvSpPr>
        <xdr:cNvPr id="458" name="テキスト ボックス 457"/>
        <xdr:cNvSpPr txBox="1"/>
      </xdr:nvSpPr>
      <xdr:spPr>
        <a:xfrm>
          <a:off x="14020800" y="291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2032</xdr:rowOff>
    </xdr:from>
    <xdr:to>
      <xdr:col>19</xdr:col>
      <xdr:colOff>533400</xdr:colOff>
      <xdr:row>17</xdr:row>
      <xdr:rowOff>103632</xdr:rowOff>
    </xdr:to>
    <xdr:sp macro="" textlink="">
      <xdr:nvSpPr>
        <xdr:cNvPr id="459" name="円/楕円 458"/>
        <xdr:cNvSpPr/>
      </xdr:nvSpPr>
      <xdr:spPr>
        <a:xfrm>
          <a:off x="134620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88409</xdr:rowOff>
    </xdr:from>
    <xdr:ext cx="762000" cy="259045"/>
    <xdr:sp macro="" textlink="">
      <xdr:nvSpPr>
        <xdr:cNvPr id="460" name="テキスト ボックス 459"/>
        <xdr:cNvSpPr txBox="1"/>
      </xdr:nvSpPr>
      <xdr:spPr>
        <a:xfrm>
          <a:off x="13131800" y="30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北海道羅臼町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5,478
5,441
397.72
4,048,763
3,851,397
191,690
2,668,768
3,754,099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給与の独自削減を行わなかったことにより昨年度より人件費率が増加したと考えられる。</a:t>
          </a:r>
          <a:endParaRPr kumimoji="1" lang="en-US" altLang="ja-JP" sz="1300">
            <a:latin typeface="ＭＳ Ｐゴシック"/>
          </a:endParaRPr>
        </a:p>
        <a:p>
          <a:r>
            <a:rPr kumimoji="1" lang="ja-JP" altLang="en-US" sz="1300">
              <a:latin typeface="ＭＳ Ｐゴシック"/>
            </a:rPr>
            <a:t>　給与水準としては決して高い水準ではないが、他の類似団体に比べ普通交付税などの経常一般財源が低いことから、人件費率が高いと考えられる。</a:t>
          </a:r>
          <a:endParaRPr kumimoji="1" lang="en-US" altLang="ja-JP" sz="1300">
            <a:latin typeface="ＭＳ Ｐゴシック"/>
          </a:endParaRPr>
        </a:p>
        <a:p>
          <a:r>
            <a:rPr kumimoji="1" lang="ja-JP" altLang="en-US" sz="1300">
              <a:latin typeface="ＭＳ Ｐゴシック"/>
            </a:rPr>
            <a:t>　今後は更に普通交付税が減少していくことが予想されることから、自主財源の確保強化に努める。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153670</xdr:rowOff>
    </xdr:from>
    <xdr:to>
      <xdr:col>7</xdr:col>
      <xdr:colOff>15875</xdr:colOff>
      <xdr:row>40</xdr:row>
      <xdr:rowOff>58420</xdr:rowOff>
    </xdr:to>
    <xdr:cxnSp macro="">
      <xdr:nvCxnSpPr>
        <xdr:cNvPr id="66" name="直線コネクタ 65"/>
        <xdr:cNvCxnSpPr/>
      </xdr:nvCxnSpPr>
      <xdr:spPr>
        <a:xfrm>
          <a:off x="3987800" y="6840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24130</xdr:rowOff>
    </xdr:from>
    <xdr:to>
      <xdr:col>5</xdr:col>
      <xdr:colOff>549275</xdr:colOff>
      <xdr:row>39</xdr:row>
      <xdr:rowOff>153670</xdr:rowOff>
    </xdr:to>
    <xdr:cxnSp macro="">
      <xdr:nvCxnSpPr>
        <xdr:cNvPr id="69" name="直線コネクタ 68"/>
        <xdr:cNvCxnSpPr/>
      </xdr:nvCxnSpPr>
      <xdr:spPr>
        <a:xfrm>
          <a:off x="3098800" y="67106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24130</xdr:rowOff>
    </xdr:from>
    <xdr:to>
      <xdr:col>4</xdr:col>
      <xdr:colOff>346075</xdr:colOff>
      <xdr:row>39</xdr:row>
      <xdr:rowOff>85090</xdr:rowOff>
    </xdr:to>
    <xdr:cxnSp macro="">
      <xdr:nvCxnSpPr>
        <xdr:cNvPr id="72" name="直線コネクタ 71"/>
        <xdr:cNvCxnSpPr/>
      </xdr:nvCxnSpPr>
      <xdr:spPr>
        <a:xfrm flipV="1">
          <a:off x="2209800" y="6710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85090</xdr:rowOff>
    </xdr:from>
    <xdr:to>
      <xdr:col>3</xdr:col>
      <xdr:colOff>142875</xdr:colOff>
      <xdr:row>39</xdr:row>
      <xdr:rowOff>146050</xdr:rowOff>
    </xdr:to>
    <xdr:cxnSp macro="">
      <xdr:nvCxnSpPr>
        <xdr:cNvPr id="75" name="直線コネクタ 74"/>
        <xdr:cNvCxnSpPr/>
      </xdr:nvCxnSpPr>
      <xdr:spPr>
        <a:xfrm flipV="1">
          <a:off x="1320800" y="6771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7620</xdr:rowOff>
    </xdr:from>
    <xdr:to>
      <xdr:col>7</xdr:col>
      <xdr:colOff>66675</xdr:colOff>
      <xdr:row>40</xdr:row>
      <xdr:rowOff>109220</xdr:rowOff>
    </xdr:to>
    <xdr:sp macro="" textlink="">
      <xdr:nvSpPr>
        <xdr:cNvPr id="85" name="円/楕円 84"/>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151147</xdr:rowOff>
    </xdr:from>
    <xdr:ext cx="762000" cy="259045"/>
    <xdr:sp macro="" textlink="">
      <xdr:nvSpPr>
        <xdr:cNvPr id="86" name="人件費該当値テキスト"/>
        <xdr:cNvSpPr txBox="1"/>
      </xdr:nvSpPr>
      <xdr:spPr>
        <a:xfrm>
          <a:off x="49149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102870</xdr:rowOff>
    </xdr:from>
    <xdr:to>
      <xdr:col>5</xdr:col>
      <xdr:colOff>600075</xdr:colOff>
      <xdr:row>40</xdr:row>
      <xdr:rowOff>33020</xdr:rowOff>
    </xdr:to>
    <xdr:sp macro="" textlink="">
      <xdr:nvSpPr>
        <xdr:cNvPr id="87" name="円/楕円 86"/>
        <xdr:cNvSpPr/>
      </xdr:nvSpPr>
      <xdr:spPr>
        <a:xfrm>
          <a:off x="393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17797</xdr:rowOff>
    </xdr:from>
    <xdr:ext cx="736600" cy="259045"/>
    <xdr:sp macro="" textlink="">
      <xdr:nvSpPr>
        <xdr:cNvPr id="88" name="テキスト ボックス 87"/>
        <xdr:cNvSpPr txBox="1"/>
      </xdr:nvSpPr>
      <xdr:spPr>
        <a:xfrm>
          <a:off x="3606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144780</xdr:rowOff>
    </xdr:from>
    <xdr:to>
      <xdr:col>4</xdr:col>
      <xdr:colOff>396875</xdr:colOff>
      <xdr:row>39</xdr:row>
      <xdr:rowOff>74930</xdr:rowOff>
    </xdr:to>
    <xdr:sp macro="" textlink="">
      <xdr:nvSpPr>
        <xdr:cNvPr id="89" name="円/楕円 88"/>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59707</xdr:rowOff>
    </xdr:from>
    <xdr:ext cx="762000" cy="259045"/>
    <xdr:sp macro="" textlink="">
      <xdr:nvSpPr>
        <xdr:cNvPr id="90" name="テキスト ボックス 89"/>
        <xdr:cNvSpPr txBox="1"/>
      </xdr:nvSpPr>
      <xdr:spPr>
        <a:xfrm>
          <a:off x="2717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34290</xdr:rowOff>
    </xdr:from>
    <xdr:to>
      <xdr:col>3</xdr:col>
      <xdr:colOff>193675</xdr:colOff>
      <xdr:row>39</xdr:row>
      <xdr:rowOff>135890</xdr:rowOff>
    </xdr:to>
    <xdr:sp macro="" textlink="">
      <xdr:nvSpPr>
        <xdr:cNvPr id="91" name="円/楕円 90"/>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120667</xdr:rowOff>
    </xdr:from>
    <xdr:ext cx="762000" cy="259045"/>
    <xdr:sp macro="" textlink="">
      <xdr:nvSpPr>
        <xdr:cNvPr id="92" name="テキスト ボックス 91"/>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3" name="円/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旅費や委託料の見直しや、節電など経費節減に取り組んでおり、前年度数値と比べほぼ横ばいに推移しており、類似団体と比較してもほぼ同数値となっている。</a:t>
          </a:r>
          <a:endParaRPr kumimoji="1" lang="en-US" altLang="ja-JP" sz="1300">
            <a:latin typeface="ＭＳ Ｐゴシック"/>
          </a:endParaRPr>
        </a:p>
        <a:p>
          <a:r>
            <a:rPr kumimoji="1" lang="ja-JP" altLang="en-US" sz="1300">
              <a:latin typeface="ＭＳ Ｐゴシック"/>
            </a:rPr>
            <a:t>　引き続き経費の節減に努めることとする。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122428</xdr:rowOff>
    </xdr:from>
    <xdr:to>
      <xdr:col>24</xdr:col>
      <xdr:colOff>31750</xdr:colOff>
      <xdr:row>16</xdr:row>
      <xdr:rowOff>131572</xdr:rowOff>
    </xdr:to>
    <xdr:cxnSp macro="">
      <xdr:nvCxnSpPr>
        <xdr:cNvPr id="124" name="直線コネクタ 123"/>
        <xdr:cNvCxnSpPr/>
      </xdr:nvCxnSpPr>
      <xdr:spPr>
        <a:xfrm flipV="1">
          <a:off x="15671800" y="2865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90424</xdr:rowOff>
    </xdr:from>
    <xdr:to>
      <xdr:col>22</xdr:col>
      <xdr:colOff>565150</xdr:colOff>
      <xdr:row>16</xdr:row>
      <xdr:rowOff>131572</xdr:rowOff>
    </xdr:to>
    <xdr:cxnSp macro="">
      <xdr:nvCxnSpPr>
        <xdr:cNvPr id="127" name="直線コネクタ 126"/>
        <xdr:cNvCxnSpPr/>
      </xdr:nvCxnSpPr>
      <xdr:spPr>
        <a:xfrm>
          <a:off x="14782800" y="2833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90424</xdr:rowOff>
    </xdr:from>
    <xdr:to>
      <xdr:col>21</xdr:col>
      <xdr:colOff>361950</xdr:colOff>
      <xdr:row>16</xdr:row>
      <xdr:rowOff>90424</xdr:rowOff>
    </xdr:to>
    <xdr:cxnSp macro="">
      <xdr:nvCxnSpPr>
        <xdr:cNvPr id="130" name="直線コネクタ 129"/>
        <xdr:cNvCxnSpPr/>
      </xdr:nvCxnSpPr>
      <xdr:spPr>
        <a:xfrm>
          <a:off x="13893800" y="2833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90424</xdr:rowOff>
    </xdr:from>
    <xdr:to>
      <xdr:col>20</xdr:col>
      <xdr:colOff>158750</xdr:colOff>
      <xdr:row>17</xdr:row>
      <xdr:rowOff>101854</xdr:rowOff>
    </xdr:to>
    <xdr:cxnSp macro="">
      <xdr:nvCxnSpPr>
        <xdr:cNvPr id="133" name="直線コネクタ 132"/>
        <xdr:cNvCxnSpPr/>
      </xdr:nvCxnSpPr>
      <xdr:spPr>
        <a:xfrm flipV="1">
          <a:off x="13004800" y="283362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71628</xdr:rowOff>
    </xdr:from>
    <xdr:to>
      <xdr:col>24</xdr:col>
      <xdr:colOff>82550</xdr:colOff>
      <xdr:row>17</xdr:row>
      <xdr:rowOff>1778</xdr:rowOff>
    </xdr:to>
    <xdr:sp macro="" textlink="">
      <xdr:nvSpPr>
        <xdr:cNvPr id="143" name="円/楕円 142"/>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88155</xdr:rowOff>
    </xdr:from>
    <xdr:ext cx="762000" cy="259045"/>
    <xdr:sp macro="" textlink="">
      <xdr:nvSpPr>
        <xdr:cNvPr id="144" name="物件費該当値テキスト"/>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80772</xdr:rowOff>
    </xdr:from>
    <xdr:to>
      <xdr:col>22</xdr:col>
      <xdr:colOff>615950</xdr:colOff>
      <xdr:row>17</xdr:row>
      <xdr:rowOff>10922</xdr:rowOff>
    </xdr:to>
    <xdr:sp macro="" textlink="">
      <xdr:nvSpPr>
        <xdr:cNvPr id="145" name="円/楕円 144"/>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21099</xdr:rowOff>
    </xdr:from>
    <xdr:ext cx="736600" cy="259045"/>
    <xdr:sp macro="" textlink="">
      <xdr:nvSpPr>
        <xdr:cNvPr id="146" name="テキスト ボックス 145"/>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39624</xdr:rowOff>
    </xdr:from>
    <xdr:to>
      <xdr:col>21</xdr:col>
      <xdr:colOff>412750</xdr:colOff>
      <xdr:row>16</xdr:row>
      <xdr:rowOff>141224</xdr:rowOff>
    </xdr:to>
    <xdr:sp macro="" textlink="">
      <xdr:nvSpPr>
        <xdr:cNvPr id="147" name="円/楕円 146"/>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151401</xdr:rowOff>
    </xdr:from>
    <xdr:ext cx="762000" cy="259045"/>
    <xdr:sp macro="" textlink="">
      <xdr:nvSpPr>
        <xdr:cNvPr id="148" name="テキスト ボックス 147"/>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39624</xdr:rowOff>
    </xdr:from>
    <xdr:to>
      <xdr:col>20</xdr:col>
      <xdr:colOff>209550</xdr:colOff>
      <xdr:row>16</xdr:row>
      <xdr:rowOff>141224</xdr:rowOff>
    </xdr:to>
    <xdr:sp macro="" textlink="">
      <xdr:nvSpPr>
        <xdr:cNvPr id="149" name="円/楕円 148"/>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126001</xdr:rowOff>
    </xdr:from>
    <xdr:ext cx="762000" cy="259045"/>
    <xdr:sp macro="" textlink="">
      <xdr:nvSpPr>
        <xdr:cNvPr id="150" name="テキスト ボックス 149"/>
        <xdr:cNvSpPr txBox="1"/>
      </xdr:nvSpPr>
      <xdr:spPr>
        <a:xfrm>
          <a:off x="13512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51054</xdr:rowOff>
    </xdr:from>
    <xdr:to>
      <xdr:col>19</xdr:col>
      <xdr:colOff>6350</xdr:colOff>
      <xdr:row>17</xdr:row>
      <xdr:rowOff>152654</xdr:rowOff>
    </xdr:to>
    <xdr:sp macro="" textlink="">
      <xdr:nvSpPr>
        <xdr:cNvPr id="151" name="円/楕円 150"/>
        <xdr:cNvSpPr/>
      </xdr:nvSpPr>
      <xdr:spPr>
        <a:xfrm>
          <a:off x="12954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137431</xdr:rowOff>
    </xdr:from>
    <xdr:ext cx="762000" cy="259045"/>
    <xdr:sp macro="" textlink="">
      <xdr:nvSpPr>
        <xdr:cNvPr id="152" name="テキスト ボックス 151"/>
        <xdr:cNvSpPr txBox="1"/>
      </xdr:nvSpPr>
      <xdr:spPr>
        <a:xfrm>
          <a:off x="12623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類似団体を下回っているのは、国の制度による扶助費以外の町独自のものが少ないためである。</a:t>
          </a:r>
          <a:endParaRPr kumimoji="1" lang="en-US" altLang="ja-JP" sz="1300">
            <a:latin typeface="ＭＳ Ｐゴシック"/>
          </a:endParaRPr>
        </a:p>
        <a:p>
          <a:r>
            <a:rPr kumimoji="1" lang="ja-JP" altLang="en-US" sz="1300">
              <a:latin typeface="ＭＳ Ｐゴシック"/>
            </a:rPr>
            <a:t>　今後は、自主財源の確保を強化し、扶助費を増加できるよう努める。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143328</xdr:rowOff>
    </xdr:to>
    <xdr:cxnSp macro="">
      <xdr:nvCxnSpPr>
        <xdr:cNvPr id="186" name="直線コネクタ 185"/>
        <xdr:cNvCxnSpPr/>
      </xdr:nvCxnSpPr>
      <xdr:spPr>
        <a:xfrm flipV="1">
          <a:off x="3987800" y="93526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143328</xdr:rowOff>
    </xdr:to>
    <xdr:cxnSp macro="">
      <xdr:nvCxnSpPr>
        <xdr:cNvPr id="189" name="直線コネクタ 188"/>
        <xdr:cNvCxnSpPr/>
      </xdr:nvCxnSpPr>
      <xdr:spPr>
        <a:xfrm>
          <a:off x="3098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94343</xdr:rowOff>
    </xdr:to>
    <xdr:cxnSp macro="">
      <xdr:nvCxnSpPr>
        <xdr:cNvPr id="192" name="直線コネクタ 191"/>
        <xdr:cNvCxnSpPr/>
      </xdr:nvCxnSpPr>
      <xdr:spPr>
        <a:xfrm>
          <a:off x="2209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94343</xdr:rowOff>
    </xdr:to>
    <xdr:cxnSp macro="">
      <xdr:nvCxnSpPr>
        <xdr:cNvPr id="195" name="直線コネクタ 194"/>
        <xdr:cNvCxnSpPr/>
      </xdr:nvCxnSpPr>
      <xdr:spPr>
        <a:xfrm>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5" name="円/楕円 204"/>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6"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7" name="円/楕円 206"/>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8" name="テキスト ボックス 207"/>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09" name="円/楕円 208"/>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0" name="テキスト ボックス 209"/>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1" name="円/楕円 210"/>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2" name="テキスト ボックス 211"/>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3" name="円/楕円 212"/>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4" name="テキスト ボックス 213"/>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経費削減により、類似団体を下回っている。</a:t>
          </a:r>
          <a:endParaRPr kumimoji="1" lang="en-US" altLang="ja-JP" sz="1300">
            <a:latin typeface="ＭＳ Ｐゴシック"/>
          </a:endParaRPr>
        </a:p>
        <a:p>
          <a:r>
            <a:rPr kumimoji="1" lang="ja-JP" altLang="en-US" sz="1300">
              <a:latin typeface="ＭＳ Ｐゴシック"/>
            </a:rPr>
            <a:t>　今後においても同様に経費削減に努める。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29845</xdr:rowOff>
    </xdr:from>
    <xdr:to>
      <xdr:col>24</xdr:col>
      <xdr:colOff>31750</xdr:colOff>
      <xdr:row>60</xdr:row>
      <xdr:rowOff>138430</xdr:rowOff>
    </xdr:to>
    <xdr:cxnSp macro="">
      <xdr:nvCxnSpPr>
        <xdr:cNvPr id="237" name="直線コネクタ 236"/>
        <xdr:cNvCxnSpPr/>
      </xdr:nvCxnSpPr>
      <xdr:spPr>
        <a:xfrm flipV="1">
          <a:off x="16510000" y="928814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110507</xdr:rowOff>
    </xdr:from>
    <xdr:ext cx="762000" cy="259045"/>
    <xdr:sp macro="" textlink="">
      <xdr:nvSpPr>
        <xdr:cNvPr id="238" name="その他最小値テキスト"/>
        <xdr:cNvSpPr txBox="1"/>
      </xdr:nvSpPr>
      <xdr:spPr>
        <a:xfrm>
          <a:off x="16598900" y="1039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60</xdr:row>
      <xdr:rowOff>138430</xdr:rowOff>
    </xdr:from>
    <xdr:to>
      <xdr:col>24</xdr:col>
      <xdr:colOff>120650</xdr:colOff>
      <xdr:row>60</xdr:row>
      <xdr:rowOff>138430</xdr:rowOff>
    </xdr:to>
    <xdr:cxnSp macro="">
      <xdr:nvCxnSpPr>
        <xdr:cNvPr id="239" name="直線コネクタ 238"/>
        <xdr:cNvCxnSpPr/>
      </xdr:nvCxnSpPr>
      <xdr:spPr>
        <a:xfrm>
          <a:off x="16421100" y="1042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116222</xdr:rowOff>
    </xdr:from>
    <xdr:ext cx="762000" cy="259045"/>
    <xdr:sp macro="" textlink="">
      <xdr:nvSpPr>
        <xdr:cNvPr id="240" name="その他最大値テキスト"/>
        <xdr:cNvSpPr txBox="1"/>
      </xdr:nvSpPr>
      <xdr:spPr>
        <a:xfrm>
          <a:off x="16598900" y="903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54</xdr:row>
      <xdr:rowOff>29845</xdr:rowOff>
    </xdr:from>
    <xdr:to>
      <xdr:col>24</xdr:col>
      <xdr:colOff>120650</xdr:colOff>
      <xdr:row>54</xdr:row>
      <xdr:rowOff>29845</xdr:rowOff>
    </xdr:to>
    <xdr:cxnSp macro="">
      <xdr:nvCxnSpPr>
        <xdr:cNvPr id="241" name="直線コネクタ 240"/>
        <xdr:cNvCxnSpPr/>
      </xdr:nvCxnSpPr>
      <xdr:spPr>
        <a:xfrm>
          <a:off x="16421100" y="928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29845</xdr:rowOff>
    </xdr:to>
    <xdr:cxnSp macro="">
      <xdr:nvCxnSpPr>
        <xdr:cNvPr id="242" name="直線コネクタ 241"/>
        <xdr:cNvCxnSpPr/>
      </xdr:nvCxnSpPr>
      <xdr:spPr>
        <a:xfrm>
          <a:off x="15671800" y="92710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3"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4" name="フローチャート : 判断 243"/>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55</xdr:row>
      <xdr:rowOff>41275</xdr:rowOff>
    </xdr:to>
    <xdr:cxnSp macro="">
      <xdr:nvCxnSpPr>
        <xdr:cNvPr id="245" name="直線コネクタ 244"/>
        <xdr:cNvCxnSpPr/>
      </xdr:nvCxnSpPr>
      <xdr:spPr>
        <a:xfrm flipV="1">
          <a:off x="14782800" y="92710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150495</xdr:rowOff>
    </xdr:from>
    <xdr:to>
      <xdr:col>22</xdr:col>
      <xdr:colOff>615950</xdr:colOff>
      <xdr:row>58</xdr:row>
      <xdr:rowOff>80645</xdr:rowOff>
    </xdr:to>
    <xdr:sp macro="" textlink="">
      <xdr:nvSpPr>
        <xdr:cNvPr id="246" name="フローチャート : 判断 245"/>
        <xdr:cNvSpPr/>
      </xdr:nvSpPr>
      <xdr:spPr>
        <a:xfrm>
          <a:off x="15621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65422</xdr:rowOff>
    </xdr:from>
    <xdr:ext cx="736600" cy="259045"/>
    <xdr:sp macro="" textlink="">
      <xdr:nvSpPr>
        <xdr:cNvPr id="247" name="テキスト ボックス 246"/>
        <xdr:cNvSpPr txBox="1"/>
      </xdr:nvSpPr>
      <xdr:spPr>
        <a:xfrm>
          <a:off x="15290800" y="1000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41275</xdr:rowOff>
    </xdr:from>
    <xdr:to>
      <xdr:col>21</xdr:col>
      <xdr:colOff>361950</xdr:colOff>
      <xdr:row>55</xdr:row>
      <xdr:rowOff>41275</xdr:rowOff>
    </xdr:to>
    <xdr:cxnSp macro="">
      <xdr:nvCxnSpPr>
        <xdr:cNvPr id="248" name="直線コネクタ 247"/>
        <xdr:cNvCxnSpPr/>
      </xdr:nvCxnSpPr>
      <xdr:spPr>
        <a:xfrm>
          <a:off x="13893800" y="9471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127635</xdr:rowOff>
    </xdr:from>
    <xdr:to>
      <xdr:col>21</xdr:col>
      <xdr:colOff>412750</xdr:colOff>
      <xdr:row>58</xdr:row>
      <xdr:rowOff>57785</xdr:rowOff>
    </xdr:to>
    <xdr:sp macro="" textlink="">
      <xdr:nvSpPr>
        <xdr:cNvPr id="249" name="フローチャート : 判断 248"/>
        <xdr:cNvSpPr/>
      </xdr:nvSpPr>
      <xdr:spPr>
        <a:xfrm>
          <a:off x="14732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42562</xdr:rowOff>
    </xdr:from>
    <xdr:ext cx="762000" cy="259045"/>
    <xdr:sp macro="" textlink="">
      <xdr:nvSpPr>
        <xdr:cNvPr id="250" name="テキスト ボックス 249"/>
        <xdr:cNvSpPr txBox="1"/>
      </xdr:nvSpPr>
      <xdr:spPr>
        <a:xfrm>
          <a:off x="14401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132715</xdr:rowOff>
    </xdr:from>
    <xdr:to>
      <xdr:col>20</xdr:col>
      <xdr:colOff>158750</xdr:colOff>
      <xdr:row>55</xdr:row>
      <xdr:rowOff>41275</xdr:rowOff>
    </xdr:to>
    <xdr:cxnSp macro="">
      <xdr:nvCxnSpPr>
        <xdr:cNvPr id="251" name="直線コネクタ 250"/>
        <xdr:cNvCxnSpPr/>
      </xdr:nvCxnSpPr>
      <xdr:spPr>
        <a:xfrm>
          <a:off x="13004800" y="939101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110490</xdr:rowOff>
    </xdr:from>
    <xdr:to>
      <xdr:col>20</xdr:col>
      <xdr:colOff>209550</xdr:colOff>
      <xdr:row>58</xdr:row>
      <xdr:rowOff>40640</xdr:rowOff>
    </xdr:to>
    <xdr:sp macro="" textlink="">
      <xdr:nvSpPr>
        <xdr:cNvPr id="252" name="フローチャート : 判断 251"/>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53" name="テキスト ボックス 252"/>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104775</xdr:rowOff>
    </xdr:from>
    <xdr:to>
      <xdr:col>19</xdr:col>
      <xdr:colOff>6350</xdr:colOff>
      <xdr:row>58</xdr:row>
      <xdr:rowOff>34925</xdr:rowOff>
    </xdr:to>
    <xdr:sp macro="" textlink="">
      <xdr:nvSpPr>
        <xdr:cNvPr id="254" name="フローチャート : 判断 253"/>
        <xdr:cNvSpPr/>
      </xdr:nvSpPr>
      <xdr:spPr>
        <a:xfrm>
          <a:off x="12954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19702</xdr:rowOff>
    </xdr:from>
    <xdr:ext cx="762000" cy="259045"/>
    <xdr:sp macro="" textlink="">
      <xdr:nvSpPr>
        <xdr:cNvPr id="255" name="テキスト ボックス 254"/>
        <xdr:cNvSpPr txBox="1"/>
      </xdr:nvSpPr>
      <xdr:spPr>
        <a:xfrm>
          <a:off x="12623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150495</xdr:rowOff>
    </xdr:from>
    <xdr:to>
      <xdr:col>24</xdr:col>
      <xdr:colOff>82550</xdr:colOff>
      <xdr:row>54</xdr:row>
      <xdr:rowOff>80645</xdr:rowOff>
    </xdr:to>
    <xdr:sp macro="" textlink="">
      <xdr:nvSpPr>
        <xdr:cNvPr id="261" name="円/楕円 260"/>
        <xdr:cNvSpPr/>
      </xdr:nvSpPr>
      <xdr:spPr>
        <a:xfrm>
          <a:off x="16459200" y="92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59072</xdr:rowOff>
    </xdr:from>
    <xdr:ext cx="762000" cy="259045"/>
    <xdr:sp macro="" textlink="">
      <xdr:nvSpPr>
        <xdr:cNvPr id="262" name="その他該当値テキスト"/>
        <xdr:cNvSpPr txBox="1"/>
      </xdr:nvSpPr>
      <xdr:spPr>
        <a:xfrm>
          <a:off x="16598900" y="91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63" name="円/楕円 262"/>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64" name="テキスト ボックス 263"/>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161925</xdr:rowOff>
    </xdr:from>
    <xdr:to>
      <xdr:col>21</xdr:col>
      <xdr:colOff>412750</xdr:colOff>
      <xdr:row>55</xdr:row>
      <xdr:rowOff>92075</xdr:rowOff>
    </xdr:to>
    <xdr:sp macro="" textlink="">
      <xdr:nvSpPr>
        <xdr:cNvPr id="265" name="円/楕円 264"/>
        <xdr:cNvSpPr/>
      </xdr:nvSpPr>
      <xdr:spPr>
        <a:xfrm>
          <a:off x="14732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102252</xdr:rowOff>
    </xdr:from>
    <xdr:ext cx="762000" cy="259045"/>
    <xdr:sp macro="" textlink="">
      <xdr:nvSpPr>
        <xdr:cNvPr id="266" name="テキスト ボックス 265"/>
        <xdr:cNvSpPr txBox="1"/>
      </xdr:nvSpPr>
      <xdr:spPr>
        <a:xfrm>
          <a:off x="14401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161925</xdr:rowOff>
    </xdr:from>
    <xdr:to>
      <xdr:col>20</xdr:col>
      <xdr:colOff>209550</xdr:colOff>
      <xdr:row>55</xdr:row>
      <xdr:rowOff>92075</xdr:rowOff>
    </xdr:to>
    <xdr:sp macro="" textlink="">
      <xdr:nvSpPr>
        <xdr:cNvPr id="267" name="円/楕円 266"/>
        <xdr:cNvSpPr/>
      </xdr:nvSpPr>
      <xdr:spPr>
        <a:xfrm>
          <a:off x="13843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102252</xdr:rowOff>
    </xdr:from>
    <xdr:ext cx="762000" cy="259045"/>
    <xdr:sp macro="" textlink="">
      <xdr:nvSpPr>
        <xdr:cNvPr id="268" name="テキスト ボックス 267"/>
        <xdr:cNvSpPr txBox="1"/>
      </xdr:nvSpPr>
      <xdr:spPr>
        <a:xfrm>
          <a:off x="13512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81915</xdr:rowOff>
    </xdr:from>
    <xdr:to>
      <xdr:col>19</xdr:col>
      <xdr:colOff>6350</xdr:colOff>
      <xdr:row>55</xdr:row>
      <xdr:rowOff>12065</xdr:rowOff>
    </xdr:to>
    <xdr:sp macro="" textlink="">
      <xdr:nvSpPr>
        <xdr:cNvPr id="269" name="円/楕円 268"/>
        <xdr:cNvSpPr/>
      </xdr:nvSpPr>
      <xdr:spPr>
        <a:xfrm>
          <a:off x="12954000" y="93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22242</xdr:rowOff>
    </xdr:from>
    <xdr:ext cx="762000" cy="259045"/>
    <xdr:sp macro="" textlink="">
      <xdr:nvSpPr>
        <xdr:cNvPr id="270" name="テキスト ボックス 269"/>
        <xdr:cNvSpPr txBox="1"/>
      </xdr:nvSpPr>
      <xdr:spPr>
        <a:xfrm>
          <a:off x="12623800" y="910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当町での補助費の多くは一部事務組合への負担金が占めており、中でも清掃費関係の支出が増加している。</a:t>
          </a:r>
          <a:endParaRPr kumimoji="1" lang="en-US" altLang="ja-JP" sz="1300">
            <a:latin typeface="ＭＳ Ｐゴシック"/>
          </a:endParaRPr>
        </a:p>
        <a:p>
          <a:r>
            <a:rPr kumimoji="1" lang="ja-JP" altLang="en-US" sz="1300">
              <a:latin typeface="ＭＳ Ｐゴシック"/>
            </a:rPr>
            <a:t>　この負担金はごみ処理の実績により変動するため、ごみの処理量を抑制し、経費の節減に努める。</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5" name="直線コネクタ 28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6" name="テキスト ボックス 28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7" name="直線コネクタ 28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8" name="テキスト ボックス 28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9" name="直線コネクタ 28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0" name="テキスト ボックス 28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1" name="直線コネクタ 29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2" name="テキスト ボックス 29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3" name="直線コネクタ 29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4" name="テキスト ボックス 29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5" name="直線コネクタ 29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6" name="テキスト ボックス 29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299" name="直線コネクタ 298"/>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0"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1" name="直線コネクタ 300"/>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2"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3" name="直線コネクタ 302"/>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156391</xdr:rowOff>
    </xdr:from>
    <xdr:to>
      <xdr:col>24</xdr:col>
      <xdr:colOff>31750</xdr:colOff>
      <xdr:row>40</xdr:row>
      <xdr:rowOff>162923</xdr:rowOff>
    </xdr:to>
    <xdr:cxnSp macro="">
      <xdr:nvCxnSpPr>
        <xdr:cNvPr id="304" name="直線コネクタ 303"/>
        <xdr:cNvCxnSpPr/>
      </xdr:nvCxnSpPr>
      <xdr:spPr>
        <a:xfrm flipV="1">
          <a:off x="15671800" y="701439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5"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06" name="フローチャート : 判断 305"/>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144962</xdr:rowOff>
    </xdr:from>
    <xdr:to>
      <xdr:col>22</xdr:col>
      <xdr:colOff>565150</xdr:colOff>
      <xdr:row>40</xdr:row>
      <xdr:rowOff>162923</xdr:rowOff>
    </xdr:to>
    <xdr:cxnSp macro="">
      <xdr:nvCxnSpPr>
        <xdr:cNvPr id="307" name="直線コネクタ 306"/>
        <xdr:cNvCxnSpPr/>
      </xdr:nvCxnSpPr>
      <xdr:spPr>
        <a:xfrm>
          <a:off x="14782800" y="6831512"/>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08" name="フローチャート : 判断 307"/>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09" name="テキスト ボックス 308"/>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144962</xdr:rowOff>
    </xdr:from>
    <xdr:to>
      <xdr:col>21</xdr:col>
      <xdr:colOff>361950</xdr:colOff>
      <xdr:row>40</xdr:row>
      <xdr:rowOff>25763</xdr:rowOff>
    </xdr:to>
    <xdr:cxnSp macro="">
      <xdr:nvCxnSpPr>
        <xdr:cNvPr id="310" name="直線コネクタ 309"/>
        <xdr:cNvCxnSpPr/>
      </xdr:nvCxnSpPr>
      <xdr:spPr>
        <a:xfrm flipV="1">
          <a:off x="13893800" y="68315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1" name="フローチャート : 判断 310"/>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2" name="テキスト ボックス 311"/>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25763</xdr:rowOff>
    </xdr:from>
    <xdr:to>
      <xdr:col>20</xdr:col>
      <xdr:colOff>158750</xdr:colOff>
      <xdr:row>40</xdr:row>
      <xdr:rowOff>64951</xdr:rowOff>
    </xdr:to>
    <xdr:cxnSp macro="">
      <xdr:nvCxnSpPr>
        <xdr:cNvPr id="313" name="直線コネクタ 312"/>
        <xdr:cNvCxnSpPr/>
      </xdr:nvCxnSpPr>
      <xdr:spPr>
        <a:xfrm flipV="1">
          <a:off x="13004800" y="68837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4" name="フローチャート : 判断 313"/>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5" name="テキスト ボックス 314"/>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16" name="フローチャート : 判断 315"/>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17" name="テキスト ボックス 316"/>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105591</xdr:rowOff>
    </xdr:from>
    <xdr:to>
      <xdr:col>24</xdr:col>
      <xdr:colOff>82550</xdr:colOff>
      <xdr:row>41</xdr:row>
      <xdr:rowOff>35741</xdr:rowOff>
    </xdr:to>
    <xdr:sp macro="" textlink="">
      <xdr:nvSpPr>
        <xdr:cNvPr id="323" name="円/楕円 322"/>
        <xdr:cNvSpPr/>
      </xdr:nvSpPr>
      <xdr:spPr>
        <a:xfrm>
          <a:off x="16459200" y="69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14168</xdr:rowOff>
    </xdr:from>
    <xdr:ext cx="762000" cy="259045"/>
    <xdr:sp macro="" textlink="">
      <xdr:nvSpPr>
        <xdr:cNvPr id="324" name="補助費等該当値テキスト"/>
        <xdr:cNvSpPr txBox="1"/>
      </xdr:nvSpPr>
      <xdr:spPr>
        <a:xfrm>
          <a:off x="16598900" y="687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112123</xdr:rowOff>
    </xdr:from>
    <xdr:to>
      <xdr:col>22</xdr:col>
      <xdr:colOff>615950</xdr:colOff>
      <xdr:row>41</xdr:row>
      <xdr:rowOff>42273</xdr:rowOff>
    </xdr:to>
    <xdr:sp macro="" textlink="">
      <xdr:nvSpPr>
        <xdr:cNvPr id="325" name="円/楕円 324"/>
        <xdr:cNvSpPr/>
      </xdr:nvSpPr>
      <xdr:spPr>
        <a:xfrm>
          <a:off x="15621000" y="69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27050</xdr:rowOff>
    </xdr:from>
    <xdr:ext cx="736600" cy="259045"/>
    <xdr:sp macro="" textlink="">
      <xdr:nvSpPr>
        <xdr:cNvPr id="326" name="テキスト ボックス 325"/>
        <xdr:cNvSpPr txBox="1"/>
      </xdr:nvSpPr>
      <xdr:spPr>
        <a:xfrm>
          <a:off x="15290800" y="705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94162</xdr:rowOff>
    </xdr:from>
    <xdr:to>
      <xdr:col>21</xdr:col>
      <xdr:colOff>412750</xdr:colOff>
      <xdr:row>40</xdr:row>
      <xdr:rowOff>24312</xdr:rowOff>
    </xdr:to>
    <xdr:sp macro="" textlink="">
      <xdr:nvSpPr>
        <xdr:cNvPr id="327" name="円/楕円 326"/>
        <xdr:cNvSpPr/>
      </xdr:nvSpPr>
      <xdr:spPr>
        <a:xfrm>
          <a:off x="14732000" y="67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9089</xdr:rowOff>
    </xdr:from>
    <xdr:ext cx="762000" cy="259045"/>
    <xdr:sp macro="" textlink="">
      <xdr:nvSpPr>
        <xdr:cNvPr id="328" name="テキスト ボックス 327"/>
        <xdr:cNvSpPr txBox="1"/>
      </xdr:nvSpPr>
      <xdr:spPr>
        <a:xfrm>
          <a:off x="14401800" y="686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146413</xdr:rowOff>
    </xdr:from>
    <xdr:to>
      <xdr:col>20</xdr:col>
      <xdr:colOff>209550</xdr:colOff>
      <xdr:row>40</xdr:row>
      <xdr:rowOff>76563</xdr:rowOff>
    </xdr:to>
    <xdr:sp macro="" textlink="">
      <xdr:nvSpPr>
        <xdr:cNvPr id="329" name="円/楕円 328"/>
        <xdr:cNvSpPr/>
      </xdr:nvSpPr>
      <xdr:spPr>
        <a:xfrm>
          <a:off x="13843000" y="68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61340</xdr:rowOff>
    </xdr:from>
    <xdr:ext cx="762000" cy="259045"/>
    <xdr:sp macro="" textlink="">
      <xdr:nvSpPr>
        <xdr:cNvPr id="330" name="テキスト ボックス 329"/>
        <xdr:cNvSpPr txBox="1"/>
      </xdr:nvSpPr>
      <xdr:spPr>
        <a:xfrm>
          <a:off x="13512800" y="69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14151</xdr:rowOff>
    </xdr:from>
    <xdr:to>
      <xdr:col>19</xdr:col>
      <xdr:colOff>6350</xdr:colOff>
      <xdr:row>40</xdr:row>
      <xdr:rowOff>115751</xdr:rowOff>
    </xdr:to>
    <xdr:sp macro="" textlink="">
      <xdr:nvSpPr>
        <xdr:cNvPr id="331" name="円/楕円 330"/>
        <xdr:cNvSpPr/>
      </xdr:nvSpPr>
      <xdr:spPr>
        <a:xfrm>
          <a:off x="12954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100528</xdr:rowOff>
    </xdr:from>
    <xdr:ext cx="762000" cy="259045"/>
    <xdr:sp macro="" textlink="">
      <xdr:nvSpPr>
        <xdr:cNvPr id="332" name="テキスト ボックス 331"/>
        <xdr:cNvSpPr txBox="1"/>
      </xdr:nvSpPr>
      <xdr:spPr>
        <a:xfrm>
          <a:off x="12623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以前から行ってきている起債抑制により、地方債の現在高が減少傾向にある。</a:t>
          </a:r>
          <a:endParaRPr kumimoji="1" lang="en-US" altLang="ja-JP" sz="1300">
            <a:latin typeface="ＭＳ Ｐゴシック"/>
          </a:endParaRPr>
        </a:p>
        <a:p>
          <a:r>
            <a:rPr kumimoji="1" lang="ja-JP" altLang="en-US" sz="1300">
              <a:latin typeface="ＭＳ Ｐゴシック"/>
            </a:rPr>
            <a:t>　今後は新中学校の建設事業など、大事業を予定しているため、公債費が増加することが予想されるが、引き続き有利な起債の活用や起債抑制に努める。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7" name="直線コネクタ 356"/>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0"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1" name="直線コネクタ 360"/>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110998</xdr:rowOff>
    </xdr:to>
    <xdr:cxnSp macro="">
      <xdr:nvCxnSpPr>
        <xdr:cNvPr id="362" name="直線コネクタ 361"/>
        <xdr:cNvCxnSpPr/>
      </xdr:nvCxnSpPr>
      <xdr:spPr>
        <a:xfrm flipV="1">
          <a:off x="3987800" y="132394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3"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4" name="フローチャート : 判断 363"/>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110998</xdr:rowOff>
    </xdr:to>
    <xdr:cxnSp macro="">
      <xdr:nvCxnSpPr>
        <xdr:cNvPr id="365" name="直線コネクタ 364"/>
        <xdr:cNvCxnSpPr/>
      </xdr:nvCxnSpPr>
      <xdr:spPr>
        <a:xfrm>
          <a:off x="3098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66" name="フローチャート : 判断 365"/>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67" name="テキスト ボックス 366"/>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83565</xdr:rowOff>
    </xdr:to>
    <xdr:cxnSp macro="">
      <xdr:nvCxnSpPr>
        <xdr:cNvPr id="368" name="直線コネクタ 367"/>
        <xdr:cNvCxnSpPr/>
      </xdr:nvCxnSpPr>
      <xdr:spPr>
        <a:xfrm>
          <a:off x="2209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69" name="フローチャート : 判断 36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0" name="テキスト ボックス 36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78994</xdr:rowOff>
    </xdr:from>
    <xdr:to>
      <xdr:col>3</xdr:col>
      <xdr:colOff>142875</xdr:colOff>
      <xdr:row>77</xdr:row>
      <xdr:rowOff>133858</xdr:rowOff>
    </xdr:to>
    <xdr:cxnSp macro="">
      <xdr:nvCxnSpPr>
        <xdr:cNvPr id="371" name="直線コネクタ 370"/>
        <xdr:cNvCxnSpPr/>
      </xdr:nvCxnSpPr>
      <xdr:spPr>
        <a:xfrm flipV="1">
          <a:off x="1320800" y="13280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2" name="フローチャート : 判断 371"/>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3" name="テキスト ボックス 372"/>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4" name="フローチャート : 判断 373"/>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5" name="テキスト ボックス 374"/>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1" name="円/楕円 380"/>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2"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60198</xdr:rowOff>
    </xdr:from>
    <xdr:to>
      <xdr:col>5</xdr:col>
      <xdr:colOff>600075</xdr:colOff>
      <xdr:row>77</xdr:row>
      <xdr:rowOff>161798</xdr:rowOff>
    </xdr:to>
    <xdr:sp macro="" textlink="">
      <xdr:nvSpPr>
        <xdr:cNvPr id="383" name="円/楕円 382"/>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525</xdr:rowOff>
    </xdr:from>
    <xdr:ext cx="736600" cy="259045"/>
    <xdr:sp macro="" textlink="">
      <xdr:nvSpPr>
        <xdr:cNvPr id="384" name="テキスト ボックス 383"/>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32765</xdr:rowOff>
    </xdr:from>
    <xdr:to>
      <xdr:col>4</xdr:col>
      <xdr:colOff>396875</xdr:colOff>
      <xdr:row>77</xdr:row>
      <xdr:rowOff>134365</xdr:rowOff>
    </xdr:to>
    <xdr:sp macro="" textlink="">
      <xdr:nvSpPr>
        <xdr:cNvPr id="385" name="円/楕円 384"/>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144542</xdr:rowOff>
    </xdr:from>
    <xdr:ext cx="762000" cy="259045"/>
    <xdr:sp macro="" textlink="">
      <xdr:nvSpPr>
        <xdr:cNvPr id="386" name="テキスト ボックス 38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28194</xdr:rowOff>
    </xdr:from>
    <xdr:to>
      <xdr:col>3</xdr:col>
      <xdr:colOff>193675</xdr:colOff>
      <xdr:row>77</xdr:row>
      <xdr:rowOff>129794</xdr:rowOff>
    </xdr:to>
    <xdr:sp macro="" textlink="">
      <xdr:nvSpPr>
        <xdr:cNvPr id="387" name="円/楕円 386"/>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8" name="テキスト ボックス 387"/>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89" name="円/楕円 388"/>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90" name="テキスト ボックス 389"/>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類似団体平均より上回っているのは普通交付税が類似団体より少ないことにより、経常一般財源が少ないためであると考えられる。</a:t>
          </a:r>
          <a:endParaRPr kumimoji="1" lang="en-US" altLang="ja-JP" sz="1300">
            <a:latin typeface="ＭＳ Ｐゴシック"/>
          </a:endParaRPr>
        </a:p>
        <a:p>
          <a:r>
            <a:rPr kumimoji="1" lang="ja-JP" altLang="en-US" sz="1300">
              <a:latin typeface="ＭＳ Ｐゴシック"/>
            </a:rPr>
            <a:t>　今後は税の徴収強化等の自主財源確保に努めるほか、経費の削減に努める。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18" name="直線コネクタ 417"/>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19"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0" name="直線コネクタ 419"/>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1"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2" name="直線コネクタ 421"/>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138430</xdr:rowOff>
    </xdr:from>
    <xdr:to>
      <xdr:col>24</xdr:col>
      <xdr:colOff>31750</xdr:colOff>
      <xdr:row>76</xdr:row>
      <xdr:rowOff>165100</xdr:rowOff>
    </xdr:to>
    <xdr:cxnSp macro="">
      <xdr:nvCxnSpPr>
        <xdr:cNvPr id="423" name="直線コネクタ 422"/>
        <xdr:cNvCxnSpPr/>
      </xdr:nvCxnSpPr>
      <xdr:spPr>
        <a:xfrm>
          <a:off x="15671800" y="131686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4"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5" name="フローチャート : 判断 424"/>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50800</xdr:rowOff>
    </xdr:from>
    <xdr:to>
      <xdr:col>22</xdr:col>
      <xdr:colOff>565150</xdr:colOff>
      <xdr:row>76</xdr:row>
      <xdr:rowOff>138430</xdr:rowOff>
    </xdr:to>
    <xdr:cxnSp macro="">
      <xdr:nvCxnSpPr>
        <xdr:cNvPr id="426" name="直線コネクタ 425"/>
        <xdr:cNvCxnSpPr/>
      </xdr:nvCxnSpPr>
      <xdr:spPr>
        <a:xfrm>
          <a:off x="14782800" y="130810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27" name="フローチャート : 判断 426"/>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28" name="テキスト ボックス 427"/>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50800</xdr:rowOff>
    </xdr:from>
    <xdr:to>
      <xdr:col>21</xdr:col>
      <xdr:colOff>361950</xdr:colOff>
      <xdr:row>76</xdr:row>
      <xdr:rowOff>111761</xdr:rowOff>
    </xdr:to>
    <xdr:cxnSp macro="">
      <xdr:nvCxnSpPr>
        <xdr:cNvPr id="429" name="直線コネクタ 428"/>
        <xdr:cNvCxnSpPr/>
      </xdr:nvCxnSpPr>
      <xdr:spPr>
        <a:xfrm flipV="1">
          <a:off x="13893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0" name="フローチャート : 判断 429"/>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1" name="テキスト ボックス 430"/>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77</xdr:row>
      <xdr:rowOff>85089</xdr:rowOff>
    </xdr:to>
    <xdr:cxnSp macro="">
      <xdr:nvCxnSpPr>
        <xdr:cNvPr id="432" name="直線コネクタ 431"/>
        <xdr:cNvCxnSpPr/>
      </xdr:nvCxnSpPr>
      <xdr:spPr>
        <a:xfrm flipV="1">
          <a:off x="13004800" y="131419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3" name="フローチャート : 判断 43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4" name="テキスト ボックス 433"/>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5" name="フローチャート : 判断 434"/>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36" name="テキスト ボックス 435"/>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42" name="円/楕円 441"/>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86377</xdr:rowOff>
    </xdr:from>
    <xdr:ext cx="762000" cy="259045"/>
    <xdr:sp macro="" textlink="">
      <xdr:nvSpPr>
        <xdr:cNvPr id="443" name="公債費以外該当値テキスト"/>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87630</xdr:rowOff>
    </xdr:from>
    <xdr:to>
      <xdr:col>22</xdr:col>
      <xdr:colOff>615950</xdr:colOff>
      <xdr:row>77</xdr:row>
      <xdr:rowOff>17780</xdr:rowOff>
    </xdr:to>
    <xdr:sp macro="" textlink="">
      <xdr:nvSpPr>
        <xdr:cNvPr id="444" name="円/楕円 443"/>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2557</xdr:rowOff>
    </xdr:from>
    <xdr:ext cx="736600" cy="259045"/>
    <xdr:sp macro="" textlink="">
      <xdr:nvSpPr>
        <xdr:cNvPr id="445" name="テキスト ボックス 444"/>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0</xdr:rowOff>
    </xdr:from>
    <xdr:to>
      <xdr:col>21</xdr:col>
      <xdr:colOff>412750</xdr:colOff>
      <xdr:row>76</xdr:row>
      <xdr:rowOff>101600</xdr:rowOff>
    </xdr:to>
    <xdr:sp macro="" textlink="">
      <xdr:nvSpPr>
        <xdr:cNvPr id="446" name="円/楕円 445"/>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86377</xdr:rowOff>
    </xdr:from>
    <xdr:ext cx="762000" cy="259045"/>
    <xdr:sp macro="" textlink="">
      <xdr:nvSpPr>
        <xdr:cNvPr id="447" name="テキスト ボックス 446"/>
        <xdr:cNvSpPr txBox="1"/>
      </xdr:nvSpPr>
      <xdr:spPr>
        <a:xfrm>
          <a:off x="14401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48" name="円/楕円 447"/>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49" name="テキスト ボックス 448"/>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50" name="円/楕円 449"/>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51" name="テキスト ボックス 450"/>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北海道羅臼町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16897</xdr:rowOff>
    </xdr:from>
    <xdr:to>
      <xdr:col>4</xdr:col>
      <xdr:colOff>1117600</xdr:colOff>
      <xdr:row>16</xdr:row>
      <xdr:rowOff>108777</xdr:rowOff>
    </xdr:to>
    <xdr:cxnSp macro="">
      <xdr:nvCxnSpPr>
        <xdr:cNvPr id="46" name="直線コネクタ 45"/>
        <xdr:cNvCxnSpPr/>
      </xdr:nvCxnSpPr>
      <xdr:spPr bwMode="auto">
        <a:xfrm flipV="1">
          <a:off x="5003800" y="2807722"/>
          <a:ext cx="647700" cy="9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108777</xdr:rowOff>
    </xdr:from>
    <xdr:to>
      <xdr:col>4</xdr:col>
      <xdr:colOff>469900</xdr:colOff>
      <xdr:row>16</xdr:row>
      <xdr:rowOff>170402</xdr:rowOff>
    </xdr:to>
    <xdr:cxnSp macro="">
      <xdr:nvCxnSpPr>
        <xdr:cNvPr id="49" name="直線コネクタ 48"/>
        <xdr:cNvCxnSpPr/>
      </xdr:nvCxnSpPr>
      <xdr:spPr bwMode="auto">
        <a:xfrm flipV="1">
          <a:off x="4305300" y="2899602"/>
          <a:ext cx="698500" cy="6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129431</xdr:rowOff>
    </xdr:from>
    <xdr:to>
      <xdr:col>3</xdr:col>
      <xdr:colOff>904875</xdr:colOff>
      <xdr:row>16</xdr:row>
      <xdr:rowOff>170402</xdr:rowOff>
    </xdr:to>
    <xdr:cxnSp macro="">
      <xdr:nvCxnSpPr>
        <xdr:cNvPr id="52" name="直線コネクタ 51"/>
        <xdr:cNvCxnSpPr/>
      </xdr:nvCxnSpPr>
      <xdr:spPr bwMode="auto">
        <a:xfrm>
          <a:off x="3606800" y="2920256"/>
          <a:ext cx="698500" cy="40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129431</xdr:rowOff>
    </xdr:from>
    <xdr:to>
      <xdr:col>3</xdr:col>
      <xdr:colOff>206375</xdr:colOff>
      <xdr:row>16</xdr:row>
      <xdr:rowOff>162092</xdr:rowOff>
    </xdr:to>
    <xdr:cxnSp macro="">
      <xdr:nvCxnSpPr>
        <xdr:cNvPr id="55" name="直線コネクタ 54"/>
        <xdr:cNvCxnSpPr/>
      </xdr:nvCxnSpPr>
      <xdr:spPr bwMode="auto">
        <a:xfrm flipV="1">
          <a:off x="2908300" y="2920256"/>
          <a:ext cx="698500" cy="32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137547</xdr:rowOff>
    </xdr:from>
    <xdr:to>
      <xdr:col>5</xdr:col>
      <xdr:colOff>34925</xdr:colOff>
      <xdr:row>16</xdr:row>
      <xdr:rowOff>67697</xdr:rowOff>
    </xdr:to>
    <xdr:sp macro="" textlink="">
      <xdr:nvSpPr>
        <xdr:cNvPr id="65" name="円/楕円 64"/>
        <xdr:cNvSpPr/>
      </xdr:nvSpPr>
      <xdr:spPr bwMode="auto">
        <a:xfrm>
          <a:off x="5600700" y="275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154074</xdr:rowOff>
    </xdr:from>
    <xdr:ext cx="762000" cy="259045"/>
    <xdr:sp macro="" textlink="">
      <xdr:nvSpPr>
        <xdr:cNvPr id="66" name="人口1人当たり決算額の推移該当値テキスト130"/>
        <xdr:cNvSpPr txBox="1"/>
      </xdr:nvSpPr>
      <xdr:spPr>
        <a:xfrm>
          <a:off x="5740400" y="260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197,599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57977</xdr:rowOff>
    </xdr:from>
    <xdr:to>
      <xdr:col>4</xdr:col>
      <xdr:colOff>520700</xdr:colOff>
      <xdr:row>16</xdr:row>
      <xdr:rowOff>159577</xdr:rowOff>
    </xdr:to>
    <xdr:sp macro="" textlink="">
      <xdr:nvSpPr>
        <xdr:cNvPr id="67" name="円/楕円 66"/>
        <xdr:cNvSpPr/>
      </xdr:nvSpPr>
      <xdr:spPr bwMode="auto">
        <a:xfrm>
          <a:off x="4953000" y="2848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169754</xdr:rowOff>
    </xdr:from>
    <xdr:ext cx="736600" cy="259045"/>
    <xdr:sp macro="" textlink="">
      <xdr:nvSpPr>
        <xdr:cNvPr id="68" name="テキスト ボックス 67"/>
        <xdr:cNvSpPr txBox="1"/>
      </xdr:nvSpPr>
      <xdr:spPr>
        <a:xfrm>
          <a:off x="4622800" y="2617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181,522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119602</xdr:rowOff>
    </xdr:from>
    <xdr:to>
      <xdr:col>3</xdr:col>
      <xdr:colOff>955675</xdr:colOff>
      <xdr:row>17</xdr:row>
      <xdr:rowOff>49752</xdr:rowOff>
    </xdr:to>
    <xdr:sp macro="" textlink="">
      <xdr:nvSpPr>
        <xdr:cNvPr id="69" name="円/楕円 68"/>
        <xdr:cNvSpPr/>
      </xdr:nvSpPr>
      <xdr:spPr bwMode="auto">
        <a:xfrm>
          <a:off x="4254500" y="291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59929</xdr:rowOff>
    </xdr:from>
    <xdr:ext cx="762000" cy="259045"/>
    <xdr:sp macro="" textlink="">
      <xdr:nvSpPr>
        <xdr:cNvPr id="70" name="テキスト ボックス 69"/>
        <xdr:cNvSpPr txBox="1"/>
      </xdr:nvSpPr>
      <xdr:spPr>
        <a:xfrm>
          <a:off x="3924300" y="267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170,739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78631</xdr:rowOff>
    </xdr:from>
    <xdr:to>
      <xdr:col>3</xdr:col>
      <xdr:colOff>257175</xdr:colOff>
      <xdr:row>17</xdr:row>
      <xdr:rowOff>8781</xdr:rowOff>
    </xdr:to>
    <xdr:sp macro="" textlink="">
      <xdr:nvSpPr>
        <xdr:cNvPr id="71" name="円/楕円 70"/>
        <xdr:cNvSpPr/>
      </xdr:nvSpPr>
      <xdr:spPr bwMode="auto">
        <a:xfrm>
          <a:off x="3556000" y="2869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18958</xdr:rowOff>
    </xdr:from>
    <xdr:ext cx="762000" cy="259045"/>
    <xdr:sp macro="" textlink="">
      <xdr:nvSpPr>
        <xdr:cNvPr id="72" name="テキスト ボックス 71"/>
        <xdr:cNvSpPr txBox="1"/>
      </xdr:nvSpPr>
      <xdr:spPr>
        <a:xfrm>
          <a:off x="3225800" y="263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177,908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111292</xdr:rowOff>
    </xdr:from>
    <xdr:to>
      <xdr:col>2</xdr:col>
      <xdr:colOff>692150</xdr:colOff>
      <xdr:row>17</xdr:row>
      <xdr:rowOff>41442</xdr:rowOff>
    </xdr:to>
    <xdr:sp macro="" textlink="">
      <xdr:nvSpPr>
        <xdr:cNvPr id="73" name="円/楕円 72"/>
        <xdr:cNvSpPr/>
      </xdr:nvSpPr>
      <xdr:spPr bwMode="auto">
        <a:xfrm>
          <a:off x="2857500" y="2902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51619</xdr:rowOff>
    </xdr:from>
    <xdr:ext cx="762000" cy="259045"/>
    <xdr:sp macro="" textlink="">
      <xdr:nvSpPr>
        <xdr:cNvPr id="74" name="テキスト ボックス 73"/>
        <xdr:cNvSpPr txBox="1"/>
      </xdr:nvSpPr>
      <xdr:spPr>
        <a:xfrm>
          <a:off x="2527300" y="267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172,193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244326</xdr:rowOff>
    </xdr:from>
    <xdr:to>
      <xdr:col>4</xdr:col>
      <xdr:colOff>1117600</xdr:colOff>
      <xdr:row>35</xdr:row>
      <xdr:rowOff>285245</xdr:rowOff>
    </xdr:to>
    <xdr:cxnSp macro="">
      <xdr:nvCxnSpPr>
        <xdr:cNvPr id="109" name="直線コネクタ 108"/>
        <xdr:cNvCxnSpPr/>
      </xdr:nvCxnSpPr>
      <xdr:spPr bwMode="auto">
        <a:xfrm flipV="1">
          <a:off x="5003800" y="6854676"/>
          <a:ext cx="6477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229103</xdr:rowOff>
    </xdr:from>
    <xdr:ext cx="762000" cy="259045"/>
    <xdr:sp macro="" textlink="">
      <xdr:nvSpPr>
        <xdr:cNvPr id="110" name="人口1人当たり決算額の推移平均値テキスト445"/>
        <xdr:cNvSpPr txBox="1"/>
      </xdr:nvSpPr>
      <xdr:spPr>
        <a:xfrm>
          <a:off x="5740400" y="68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243172</xdr:rowOff>
    </xdr:from>
    <xdr:to>
      <xdr:col>4</xdr:col>
      <xdr:colOff>469900</xdr:colOff>
      <xdr:row>35</xdr:row>
      <xdr:rowOff>285245</xdr:rowOff>
    </xdr:to>
    <xdr:cxnSp macro="">
      <xdr:nvCxnSpPr>
        <xdr:cNvPr id="112" name="直線コネクタ 111"/>
        <xdr:cNvCxnSpPr/>
      </xdr:nvCxnSpPr>
      <xdr:spPr bwMode="auto">
        <a:xfrm>
          <a:off x="4305300" y="6853522"/>
          <a:ext cx="698500" cy="4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169106</xdr:rowOff>
    </xdr:from>
    <xdr:to>
      <xdr:col>3</xdr:col>
      <xdr:colOff>904875</xdr:colOff>
      <xdr:row>35</xdr:row>
      <xdr:rowOff>243172</xdr:rowOff>
    </xdr:to>
    <xdr:cxnSp macro="">
      <xdr:nvCxnSpPr>
        <xdr:cNvPr id="115" name="直線コネクタ 114"/>
        <xdr:cNvCxnSpPr/>
      </xdr:nvCxnSpPr>
      <xdr:spPr bwMode="auto">
        <a:xfrm>
          <a:off x="3606800" y="6779456"/>
          <a:ext cx="698500" cy="74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139627</xdr:rowOff>
    </xdr:from>
    <xdr:to>
      <xdr:col>3</xdr:col>
      <xdr:colOff>206375</xdr:colOff>
      <xdr:row>35</xdr:row>
      <xdr:rowOff>169106</xdr:rowOff>
    </xdr:to>
    <xdr:cxnSp macro="">
      <xdr:nvCxnSpPr>
        <xdr:cNvPr id="118" name="直線コネクタ 117"/>
        <xdr:cNvCxnSpPr/>
      </xdr:nvCxnSpPr>
      <xdr:spPr bwMode="auto">
        <a:xfrm>
          <a:off x="2908300" y="6749977"/>
          <a:ext cx="698500" cy="29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193526</xdr:rowOff>
    </xdr:from>
    <xdr:to>
      <xdr:col>5</xdr:col>
      <xdr:colOff>34925</xdr:colOff>
      <xdr:row>35</xdr:row>
      <xdr:rowOff>295126</xdr:rowOff>
    </xdr:to>
    <xdr:sp macro="" textlink="">
      <xdr:nvSpPr>
        <xdr:cNvPr id="128" name="円/楕円 127"/>
        <xdr:cNvSpPr/>
      </xdr:nvSpPr>
      <xdr:spPr bwMode="auto">
        <a:xfrm>
          <a:off x="5600700" y="6803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38603</xdr:rowOff>
    </xdr:from>
    <xdr:ext cx="762000" cy="259045"/>
    <xdr:sp macro="" textlink="">
      <xdr:nvSpPr>
        <xdr:cNvPr id="129" name="人口1人当たり決算額の推移該当値テキスト445"/>
        <xdr:cNvSpPr txBox="1"/>
      </xdr:nvSpPr>
      <xdr:spPr>
        <a:xfrm>
          <a:off x="5740400" y="664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39,472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234445</xdr:rowOff>
    </xdr:from>
    <xdr:to>
      <xdr:col>4</xdr:col>
      <xdr:colOff>520700</xdr:colOff>
      <xdr:row>35</xdr:row>
      <xdr:rowOff>336045</xdr:rowOff>
    </xdr:to>
    <xdr:sp macro="" textlink="">
      <xdr:nvSpPr>
        <xdr:cNvPr id="130" name="円/楕円 129"/>
        <xdr:cNvSpPr/>
      </xdr:nvSpPr>
      <xdr:spPr bwMode="auto">
        <a:xfrm>
          <a:off x="4953000" y="684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320822</xdr:rowOff>
    </xdr:from>
    <xdr:ext cx="736600" cy="259045"/>
    <xdr:sp macro="" textlink="">
      <xdr:nvSpPr>
        <xdr:cNvPr id="131" name="テキスト ボックス 130"/>
        <xdr:cNvSpPr txBox="1"/>
      </xdr:nvSpPr>
      <xdr:spPr>
        <a:xfrm>
          <a:off x="4622800" y="6931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192372</xdr:rowOff>
    </xdr:from>
    <xdr:to>
      <xdr:col>3</xdr:col>
      <xdr:colOff>955675</xdr:colOff>
      <xdr:row>35</xdr:row>
      <xdr:rowOff>293972</xdr:rowOff>
    </xdr:to>
    <xdr:sp macro="" textlink="">
      <xdr:nvSpPr>
        <xdr:cNvPr id="132" name="円/楕円 131"/>
        <xdr:cNvSpPr/>
      </xdr:nvSpPr>
      <xdr:spPr bwMode="auto">
        <a:xfrm>
          <a:off x="4254500" y="680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304149</xdr:rowOff>
    </xdr:from>
    <xdr:ext cx="762000" cy="259045"/>
    <xdr:sp macro="" textlink="">
      <xdr:nvSpPr>
        <xdr:cNvPr id="133" name="テキスト ボックス 132"/>
        <xdr:cNvSpPr txBox="1"/>
      </xdr:nvSpPr>
      <xdr:spPr>
        <a:xfrm>
          <a:off x="3924300" y="657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118306</xdr:rowOff>
    </xdr:from>
    <xdr:to>
      <xdr:col>3</xdr:col>
      <xdr:colOff>257175</xdr:colOff>
      <xdr:row>35</xdr:row>
      <xdr:rowOff>219906</xdr:rowOff>
    </xdr:to>
    <xdr:sp macro="" textlink="">
      <xdr:nvSpPr>
        <xdr:cNvPr id="134" name="円/楕円 133"/>
        <xdr:cNvSpPr/>
      </xdr:nvSpPr>
      <xdr:spPr bwMode="auto">
        <a:xfrm>
          <a:off x="3556000" y="672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230083</xdr:rowOff>
    </xdr:from>
    <xdr:ext cx="762000" cy="259045"/>
    <xdr:sp macro="" textlink="">
      <xdr:nvSpPr>
        <xdr:cNvPr id="135" name="テキスト ボックス 134"/>
        <xdr:cNvSpPr txBox="1"/>
      </xdr:nvSpPr>
      <xdr:spPr>
        <a:xfrm>
          <a:off x="3225800" y="64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88827</xdr:rowOff>
    </xdr:from>
    <xdr:to>
      <xdr:col>2</xdr:col>
      <xdr:colOff>692150</xdr:colOff>
      <xdr:row>35</xdr:row>
      <xdr:rowOff>190427</xdr:rowOff>
    </xdr:to>
    <xdr:sp macro="" textlink="">
      <xdr:nvSpPr>
        <xdr:cNvPr id="136" name="円/楕円 135"/>
        <xdr:cNvSpPr/>
      </xdr:nvSpPr>
      <xdr:spPr bwMode="auto">
        <a:xfrm>
          <a:off x="2857500" y="6699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200604</xdr:rowOff>
    </xdr:from>
    <xdr:ext cx="762000" cy="259045"/>
    <xdr:sp macro="" textlink="">
      <xdr:nvSpPr>
        <xdr:cNvPr id="137" name="テキスト ボックス 136"/>
        <xdr:cNvSpPr txBox="1"/>
      </xdr:nvSpPr>
      <xdr:spPr>
        <a:xfrm>
          <a:off x="2527300" y="646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北海道羅臼町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5,478
5,441
397.72
4,048,763
3,851,397
191,690
2,668,768
3,754,099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44236</xdr:rowOff>
    </xdr:from>
    <xdr:to>
      <xdr:col>6</xdr:col>
      <xdr:colOff>511175</xdr:colOff>
      <xdr:row>34</xdr:row>
      <xdr:rowOff>129444</xdr:rowOff>
    </xdr:to>
    <xdr:cxnSp macro="">
      <xdr:nvCxnSpPr>
        <xdr:cNvPr id="61" name="直線コネクタ 60"/>
        <xdr:cNvCxnSpPr/>
      </xdr:nvCxnSpPr>
      <xdr:spPr>
        <a:xfrm flipV="1">
          <a:off x="3797300" y="5873536"/>
          <a:ext cx="838200" cy="8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129444</xdr:rowOff>
    </xdr:from>
    <xdr:to>
      <xdr:col>5</xdr:col>
      <xdr:colOff>358775</xdr:colOff>
      <xdr:row>35</xdr:row>
      <xdr:rowOff>8903</xdr:rowOff>
    </xdr:to>
    <xdr:cxnSp macro="">
      <xdr:nvCxnSpPr>
        <xdr:cNvPr id="64" name="直線コネクタ 63"/>
        <xdr:cNvCxnSpPr/>
      </xdr:nvCxnSpPr>
      <xdr:spPr>
        <a:xfrm flipV="1">
          <a:off x="2908300" y="5958744"/>
          <a:ext cx="889000" cy="5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149507</xdr:rowOff>
    </xdr:from>
    <xdr:to>
      <xdr:col>4</xdr:col>
      <xdr:colOff>155575</xdr:colOff>
      <xdr:row>35</xdr:row>
      <xdr:rowOff>8903</xdr:rowOff>
    </xdr:to>
    <xdr:cxnSp macro="">
      <xdr:nvCxnSpPr>
        <xdr:cNvPr id="67" name="直線コネクタ 66"/>
        <xdr:cNvCxnSpPr/>
      </xdr:nvCxnSpPr>
      <xdr:spPr>
        <a:xfrm>
          <a:off x="2019300" y="5978807"/>
          <a:ext cx="8890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149507</xdr:rowOff>
    </xdr:from>
    <xdr:to>
      <xdr:col>2</xdr:col>
      <xdr:colOff>638175</xdr:colOff>
      <xdr:row>35</xdr:row>
      <xdr:rowOff>11699</xdr:rowOff>
    </xdr:to>
    <xdr:cxnSp macro="">
      <xdr:nvCxnSpPr>
        <xdr:cNvPr id="70" name="直線コネクタ 69"/>
        <xdr:cNvCxnSpPr/>
      </xdr:nvCxnSpPr>
      <xdr:spPr>
        <a:xfrm flipV="1">
          <a:off x="1130300" y="5978807"/>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164886</xdr:rowOff>
    </xdr:from>
    <xdr:to>
      <xdr:col>6</xdr:col>
      <xdr:colOff>561975</xdr:colOff>
      <xdr:row>34</xdr:row>
      <xdr:rowOff>95036</xdr:rowOff>
    </xdr:to>
    <xdr:sp macro="" textlink="">
      <xdr:nvSpPr>
        <xdr:cNvPr id="80" name="円/楕円 79"/>
        <xdr:cNvSpPr/>
      </xdr:nvSpPr>
      <xdr:spPr>
        <a:xfrm>
          <a:off x="4584700" y="582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16313</xdr:rowOff>
    </xdr:from>
    <xdr:ext cx="599010" cy="259045"/>
    <xdr:sp macro="" textlink="">
      <xdr:nvSpPr>
        <xdr:cNvPr id="81" name="人件費該当値テキスト"/>
        <xdr:cNvSpPr txBox="1"/>
      </xdr:nvSpPr>
      <xdr:spPr>
        <a:xfrm>
          <a:off x="4686300" y="567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162,528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78644</xdr:rowOff>
    </xdr:from>
    <xdr:to>
      <xdr:col>5</xdr:col>
      <xdr:colOff>409575</xdr:colOff>
      <xdr:row>35</xdr:row>
      <xdr:rowOff>8794</xdr:rowOff>
    </xdr:to>
    <xdr:sp macro="" textlink="">
      <xdr:nvSpPr>
        <xdr:cNvPr id="82" name="円/楕円 81"/>
        <xdr:cNvSpPr/>
      </xdr:nvSpPr>
      <xdr:spPr>
        <a:xfrm>
          <a:off x="3746500" y="59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25321</xdr:rowOff>
    </xdr:from>
    <xdr:ext cx="599010" cy="259045"/>
    <xdr:sp macro="" textlink="">
      <xdr:nvSpPr>
        <xdr:cNvPr id="83" name="テキスト ボックス 82"/>
        <xdr:cNvSpPr txBox="1"/>
      </xdr:nvSpPr>
      <xdr:spPr>
        <a:xfrm>
          <a:off x="3497794" y="56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151,346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129553</xdr:rowOff>
    </xdr:from>
    <xdr:to>
      <xdr:col>4</xdr:col>
      <xdr:colOff>206375</xdr:colOff>
      <xdr:row>35</xdr:row>
      <xdr:rowOff>59703</xdr:rowOff>
    </xdr:to>
    <xdr:sp macro="" textlink="">
      <xdr:nvSpPr>
        <xdr:cNvPr id="84" name="円/楕円 83"/>
        <xdr:cNvSpPr/>
      </xdr:nvSpPr>
      <xdr:spPr>
        <a:xfrm>
          <a:off x="2857500" y="595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76230</xdr:rowOff>
    </xdr:from>
    <xdr:ext cx="599010" cy="259045"/>
    <xdr:sp macro="" textlink="">
      <xdr:nvSpPr>
        <xdr:cNvPr id="85" name="テキスト ボックス 84"/>
        <xdr:cNvSpPr txBox="1"/>
      </xdr:nvSpPr>
      <xdr:spPr>
        <a:xfrm>
          <a:off x="2608794" y="573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144,665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98707</xdr:rowOff>
    </xdr:from>
    <xdr:to>
      <xdr:col>3</xdr:col>
      <xdr:colOff>3175</xdr:colOff>
      <xdr:row>35</xdr:row>
      <xdr:rowOff>28857</xdr:rowOff>
    </xdr:to>
    <xdr:sp macro="" textlink="">
      <xdr:nvSpPr>
        <xdr:cNvPr id="86" name="円/楕円 85"/>
        <xdr:cNvSpPr/>
      </xdr:nvSpPr>
      <xdr:spPr>
        <a:xfrm>
          <a:off x="1968500" y="59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45384</xdr:rowOff>
    </xdr:from>
    <xdr:ext cx="599010" cy="259045"/>
    <xdr:sp macro="" textlink="">
      <xdr:nvSpPr>
        <xdr:cNvPr id="87" name="テキスト ボックス 86"/>
        <xdr:cNvSpPr txBox="1"/>
      </xdr:nvSpPr>
      <xdr:spPr>
        <a:xfrm>
          <a:off x="1719794" y="570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148,713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132349</xdr:rowOff>
    </xdr:from>
    <xdr:to>
      <xdr:col>1</xdr:col>
      <xdr:colOff>485775</xdr:colOff>
      <xdr:row>35</xdr:row>
      <xdr:rowOff>62499</xdr:rowOff>
    </xdr:to>
    <xdr:sp macro="" textlink="">
      <xdr:nvSpPr>
        <xdr:cNvPr id="88" name="円/楕円 87"/>
        <xdr:cNvSpPr/>
      </xdr:nvSpPr>
      <xdr:spPr>
        <a:xfrm>
          <a:off x="1079500" y="59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79026</xdr:rowOff>
    </xdr:from>
    <xdr:ext cx="599010" cy="259045"/>
    <xdr:sp macro="" textlink="">
      <xdr:nvSpPr>
        <xdr:cNvPr id="89" name="テキスト ボックス 88"/>
        <xdr:cNvSpPr txBox="1"/>
      </xdr:nvSpPr>
      <xdr:spPr>
        <a:xfrm>
          <a:off x="830794" y="573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82886</xdr:rowOff>
    </xdr:from>
    <xdr:to>
      <xdr:col>6</xdr:col>
      <xdr:colOff>511175</xdr:colOff>
      <xdr:row>56</xdr:row>
      <xdr:rowOff>127988</xdr:rowOff>
    </xdr:to>
    <xdr:cxnSp macro="">
      <xdr:nvCxnSpPr>
        <xdr:cNvPr id="119" name="直線コネクタ 118"/>
        <xdr:cNvCxnSpPr/>
      </xdr:nvCxnSpPr>
      <xdr:spPr>
        <a:xfrm flipV="1">
          <a:off x="3797300" y="9684086"/>
          <a:ext cx="838200" cy="4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127988</xdr:rowOff>
    </xdr:from>
    <xdr:to>
      <xdr:col>5</xdr:col>
      <xdr:colOff>358775</xdr:colOff>
      <xdr:row>56</xdr:row>
      <xdr:rowOff>167932</xdr:rowOff>
    </xdr:to>
    <xdr:cxnSp macro="">
      <xdr:nvCxnSpPr>
        <xdr:cNvPr id="122" name="直線コネクタ 121"/>
        <xdr:cNvCxnSpPr/>
      </xdr:nvCxnSpPr>
      <xdr:spPr>
        <a:xfrm flipV="1">
          <a:off x="2908300" y="9729188"/>
          <a:ext cx="889000" cy="3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142260</xdr:rowOff>
    </xdr:from>
    <xdr:to>
      <xdr:col>4</xdr:col>
      <xdr:colOff>155575</xdr:colOff>
      <xdr:row>56</xdr:row>
      <xdr:rowOff>167932</xdr:rowOff>
    </xdr:to>
    <xdr:cxnSp macro="">
      <xdr:nvCxnSpPr>
        <xdr:cNvPr id="125" name="直線コネクタ 124"/>
        <xdr:cNvCxnSpPr/>
      </xdr:nvCxnSpPr>
      <xdr:spPr>
        <a:xfrm>
          <a:off x="2019300" y="9743460"/>
          <a:ext cx="8890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142260</xdr:rowOff>
    </xdr:from>
    <xdr:to>
      <xdr:col>2</xdr:col>
      <xdr:colOff>638175</xdr:colOff>
      <xdr:row>56</xdr:row>
      <xdr:rowOff>151481</xdr:rowOff>
    </xdr:to>
    <xdr:cxnSp macro="">
      <xdr:nvCxnSpPr>
        <xdr:cNvPr id="128" name="直線コネクタ 127"/>
        <xdr:cNvCxnSpPr/>
      </xdr:nvCxnSpPr>
      <xdr:spPr>
        <a:xfrm flipV="1">
          <a:off x="1130300" y="9743460"/>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32086</xdr:rowOff>
    </xdr:from>
    <xdr:to>
      <xdr:col>6</xdr:col>
      <xdr:colOff>561975</xdr:colOff>
      <xdr:row>56</xdr:row>
      <xdr:rowOff>133686</xdr:rowOff>
    </xdr:to>
    <xdr:sp macro="" textlink="">
      <xdr:nvSpPr>
        <xdr:cNvPr id="138" name="円/楕円 137"/>
        <xdr:cNvSpPr/>
      </xdr:nvSpPr>
      <xdr:spPr>
        <a:xfrm>
          <a:off x="4584700" y="96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10513</xdr:rowOff>
    </xdr:from>
    <xdr:ext cx="599010" cy="259045"/>
    <xdr:sp macro="" textlink="">
      <xdr:nvSpPr>
        <xdr:cNvPr id="139" name="物件費該当値テキスト"/>
        <xdr:cNvSpPr txBox="1"/>
      </xdr:nvSpPr>
      <xdr:spPr>
        <a:xfrm>
          <a:off x="4686300" y="961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112,456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77188</xdr:rowOff>
    </xdr:from>
    <xdr:to>
      <xdr:col>5</xdr:col>
      <xdr:colOff>409575</xdr:colOff>
      <xdr:row>57</xdr:row>
      <xdr:rowOff>7338</xdr:rowOff>
    </xdr:to>
    <xdr:sp macro="" textlink="">
      <xdr:nvSpPr>
        <xdr:cNvPr id="140" name="円/楕円 139"/>
        <xdr:cNvSpPr/>
      </xdr:nvSpPr>
      <xdr:spPr>
        <a:xfrm>
          <a:off x="3746500" y="96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169915</xdr:rowOff>
    </xdr:from>
    <xdr:ext cx="599010" cy="259045"/>
    <xdr:sp macro="" textlink="">
      <xdr:nvSpPr>
        <xdr:cNvPr id="141" name="テキスト ボックス 140"/>
        <xdr:cNvSpPr txBox="1"/>
      </xdr:nvSpPr>
      <xdr:spPr>
        <a:xfrm>
          <a:off x="3497794" y="977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106,537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117132</xdr:rowOff>
    </xdr:from>
    <xdr:to>
      <xdr:col>4</xdr:col>
      <xdr:colOff>206375</xdr:colOff>
      <xdr:row>57</xdr:row>
      <xdr:rowOff>47282</xdr:rowOff>
    </xdr:to>
    <xdr:sp macro="" textlink="">
      <xdr:nvSpPr>
        <xdr:cNvPr id="142" name="円/楕円 141"/>
        <xdr:cNvSpPr/>
      </xdr:nvSpPr>
      <xdr:spPr>
        <a:xfrm>
          <a:off x="2857500" y="97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38409</xdr:rowOff>
    </xdr:from>
    <xdr:ext cx="599010" cy="259045"/>
    <xdr:sp macro="" textlink="">
      <xdr:nvSpPr>
        <xdr:cNvPr id="143" name="テキスト ボックス 142"/>
        <xdr:cNvSpPr txBox="1"/>
      </xdr:nvSpPr>
      <xdr:spPr>
        <a:xfrm>
          <a:off x="2608794" y="981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101,295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91460</xdr:rowOff>
    </xdr:from>
    <xdr:to>
      <xdr:col>3</xdr:col>
      <xdr:colOff>3175</xdr:colOff>
      <xdr:row>57</xdr:row>
      <xdr:rowOff>21610</xdr:rowOff>
    </xdr:to>
    <xdr:sp macro="" textlink="">
      <xdr:nvSpPr>
        <xdr:cNvPr id="144" name="円/楕円 143"/>
        <xdr:cNvSpPr/>
      </xdr:nvSpPr>
      <xdr:spPr>
        <a:xfrm>
          <a:off x="1968500" y="969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12737</xdr:rowOff>
    </xdr:from>
    <xdr:ext cx="599010" cy="259045"/>
    <xdr:sp macro="" textlink="">
      <xdr:nvSpPr>
        <xdr:cNvPr id="145" name="テキスト ボックス 144"/>
        <xdr:cNvSpPr txBox="1"/>
      </xdr:nvSpPr>
      <xdr:spPr>
        <a:xfrm>
          <a:off x="1719794" y="978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104,664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100681</xdr:rowOff>
    </xdr:from>
    <xdr:to>
      <xdr:col>1</xdr:col>
      <xdr:colOff>485775</xdr:colOff>
      <xdr:row>57</xdr:row>
      <xdr:rowOff>30831</xdr:rowOff>
    </xdr:to>
    <xdr:sp macro="" textlink="">
      <xdr:nvSpPr>
        <xdr:cNvPr id="146" name="円/楕円 145"/>
        <xdr:cNvSpPr/>
      </xdr:nvSpPr>
      <xdr:spPr>
        <a:xfrm>
          <a:off x="1079500" y="970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21958</xdr:rowOff>
    </xdr:from>
    <xdr:ext cx="599010" cy="259045"/>
    <xdr:sp macro="" textlink="">
      <xdr:nvSpPr>
        <xdr:cNvPr id="147" name="テキスト ボックス 146"/>
        <xdr:cNvSpPr txBox="1"/>
      </xdr:nvSpPr>
      <xdr:spPr>
        <a:xfrm>
          <a:off x="830794"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72067</xdr:rowOff>
    </xdr:from>
    <xdr:to>
      <xdr:col>6</xdr:col>
      <xdr:colOff>510540</xdr:colOff>
      <xdr:row>79</xdr:row>
      <xdr:rowOff>94306</xdr:rowOff>
    </xdr:to>
    <xdr:cxnSp macro="">
      <xdr:nvCxnSpPr>
        <xdr:cNvPr id="173" name="直線コネクタ 172"/>
        <xdr:cNvCxnSpPr/>
      </xdr:nvCxnSpPr>
      <xdr:spPr>
        <a:xfrm flipV="1">
          <a:off x="4633595" y="12245017"/>
          <a:ext cx="1270" cy="139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98133</xdr:rowOff>
    </xdr:from>
    <xdr:ext cx="378565" cy="259045"/>
    <xdr:sp macro="" textlink="">
      <xdr:nvSpPr>
        <xdr:cNvPr id="174" name="維持補修費最小値テキスト"/>
        <xdr:cNvSpPr txBox="1"/>
      </xdr:nvSpPr>
      <xdr:spPr>
        <a:xfrm>
          <a:off x="4686300" y="13642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94306</xdr:rowOff>
    </xdr:from>
    <xdr:to>
      <xdr:col>6</xdr:col>
      <xdr:colOff>600075</xdr:colOff>
      <xdr:row>79</xdr:row>
      <xdr:rowOff>94306</xdr:rowOff>
    </xdr:to>
    <xdr:cxnSp macro="">
      <xdr:nvCxnSpPr>
        <xdr:cNvPr id="175" name="直線コネクタ 174"/>
        <xdr:cNvCxnSpPr/>
      </xdr:nvCxnSpPr>
      <xdr:spPr>
        <a:xfrm>
          <a:off x="4546600" y="136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18744</xdr:rowOff>
    </xdr:from>
    <xdr:ext cx="534377" cy="259045"/>
    <xdr:sp macro="" textlink="">
      <xdr:nvSpPr>
        <xdr:cNvPr id="176" name="維持補修費最大値テキスト"/>
        <xdr:cNvSpPr txBox="1"/>
      </xdr:nvSpPr>
      <xdr:spPr>
        <a:xfrm>
          <a:off x="4686300" y="1202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71</xdr:row>
      <xdr:rowOff>72067</xdr:rowOff>
    </xdr:from>
    <xdr:to>
      <xdr:col>6</xdr:col>
      <xdr:colOff>600075</xdr:colOff>
      <xdr:row>71</xdr:row>
      <xdr:rowOff>72067</xdr:rowOff>
    </xdr:to>
    <xdr:cxnSp macro="">
      <xdr:nvCxnSpPr>
        <xdr:cNvPr id="177" name="直線コネクタ 176"/>
        <xdr:cNvCxnSpPr/>
      </xdr:nvCxnSpPr>
      <xdr:spPr>
        <a:xfrm>
          <a:off x="4546600" y="1224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98127</xdr:rowOff>
    </xdr:from>
    <xdr:to>
      <xdr:col>6</xdr:col>
      <xdr:colOff>511175</xdr:colOff>
      <xdr:row>74</xdr:row>
      <xdr:rowOff>93066</xdr:rowOff>
    </xdr:to>
    <xdr:cxnSp macro="">
      <xdr:nvCxnSpPr>
        <xdr:cNvPr id="178" name="直線コネクタ 177"/>
        <xdr:cNvCxnSpPr/>
      </xdr:nvCxnSpPr>
      <xdr:spPr>
        <a:xfrm>
          <a:off x="3797300" y="12099627"/>
          <a:ext cx="838200" cy="68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68470</xdr:rowOff>
    </xdr:from>
    <xdr:ext cx="534377" cy="259045"/>
    <xdr:sp macro="" textlink="">
      <xdr:nvSpPr>
        <xdr:cNvPr id="179" name="維持補修費平均値テキスト"/>
        <xdr:cNvSpPr txBox="1"/>
      </xdr:nvSpPr>
      <xdr:spPr>
        <a:xfrm>
          <a:off x="4686300" y="13098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90043</xdr:rowOff>
    </xdr:from>
    <xdr:to>
      <xdr:col>6</xdr:col>
      <xdr:colOff>561975</xdr:colOff>
      <xdr:row>77</xdr:row>
      <xdr:rowOff>20193</xdr:rowOff>
    </xdr:to>
    <xdr:sp macro="" textlink="">
      <xdr:nvSpPr>
        <xdr:cNvPr id="180" name="フローチャート : 判断 179"/>
        <xdr:cNvSpPr/>
      </xdr:nvSpPr>
      <xdr:spPr>
        <a:xfrm>
          <a:off x="45847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98127</xdr:rowOff>
    </xdr:from>
    <xdr:to>
      <xdr:col>5</xdr:col>
      <xdr:colOff>358775</xdr:colOff>
      <xdr:row>74</xdr:row>
      <xdr:rowOff>83758</xdr:rowOff>
    </xdr:to>
    <xdr:cxnSp macro="">
      <xdr:nvCxnSpPr>
        <xdr:cNvPr id="181" name="直線コネクタ 180"/>
        <xdr:cNvCxnSpPr/>
      </xdr:nvCxnSpPr>
      <xdr:spPr>
        <a:xfrm flipV="1">
          <a:off x="2908300" y="12099627"/>
          <a:ext cx="889000" cy="67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31000</xdr:rowOff>
    </xdr:from>
    <xdr:to>
      <xdr:col>5</xdr:col>
      <xdr:colOff>409575</xdr:colOff>
      <xdr:row>76</xdr:row>
      <xdr:rowOff>132600</xdr:rowOff>
    </xdr:to>
    <xdr:sp macro="" textlink="">
      <xdr:nvSpPr>
        <xdr:cNvPr id="182" name="フローチャート : 判断 181"/>
        <xdr:cNvSpPr/>
      </xdr:nvSpPr>
      <xdr:spPr>
        <a:xfrm>
          <a:off x="3746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123727</xdr:rowOff>
    </xdr:from>
    <xdr:ext cx="534377" cy="259045"/>
    <xdr:sp macro="" textlink="">
      <xdr:nvSpPr>
        <xdr:cNvPr id="183" name="テキスト ボックス 182"/>
        <xdr:cNvSpPr txBox="1"/>
      </xdr:nvSpPr>
      <xdr:spPr>
        <a:xfrm>
          <a:off x="3530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83758</xdr:rowOff>
    </xdr:from>
    <xdr:to>
      <xdr:col>4</xdr:col>
      <xdr:colOff>155575</xdr:colOff>
      <xdr:row>74</xdr:row>
      <xdr:rowOff>100773</xdr:rowOff>
    </xdr:to>
    <xdr:cxnSp macro="">
      <xdr:nvCxnSpPr>
        <xdr:cNvPr id="184" name="直線コネクタ 183"/>
        <xdr:cNvCxnSpPr/>
      </xdr:nvCxnSpPr>
      <xdr:spPr>
        <a:xfrm flipV="1">
          <a:off x="2019300" y="12771058"/>
          <a:ext cx="88900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99448</xdr:rowOff>
    </xdr:from>
    <xdr:to>
      <xdr:col>4</xdr:col>
      <xdr:colOff>206375</xdr:colOff>
      <xdr:row>77</xdr:row>
      <xdr:rowOff>29598</xdr:rowOff>
    </xdr:to>
    <xdr:sp macro="" textlink="">
      <xdr:nvSpPr>
        <xdr:cNvPr id="185" name="フローチャート : 判断 184"/>
        <xdr:cNvSpPr/>
      </xdr:nvSpPr>
      <xdr:spPr>
        <a:xfrm>
          <a:off x="2857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20725</xdr:rowOff>
    </xdr:from>
    <xdr:ext cx="534377" cy="259045"/>
    <xdr:sp macro="" textlink="">
      <xdr:nvSpPr>
        <xdr:cNvPr id="186" name="テキスト ボックス 185"/>
        <xdr:cNvSpPr txBox="1"/>
      </xdr:nvSpPr>
      <xdr:spPr>
        <a:xfrm>
          <a:off x="2641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100773</xdr:rowOff>
    </xdr:from>
    <xdr:to>
      <xdr:col>2</xdr:col>
      <xdr:colOff>638175</xdr:colOff>
      <xdr:row>75</xdr:row>
      <xdr:rowOff>75431</xdr:rowOff>
    </xdr:to>
    <xdr:cxnSp macro="">
      <xdr:nvCxnSpPr>
        <xdr:cNvPr id="187" name="直線コネクタ 186"/>
        <xdr:cNvCxnSpPr/>
      </xdr:nvCxnSpPr>
      <xdr:spPr>
        <a:xfrm flipV="1">
          <a:off x="1130300" y="12788073"/>
          <a:ext cx="889000" cy="14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119695</xdr:rowOff>
    </xdr:from>
    <xdr:to>
      <xdr:col>3</xdr:col>
      <xdr:colOff>3175</xdr:colOff>
      <xdr:row>77</xdr:row>
      <xdr:rowOff>49845</xdr:rowOff>
    </xdr:to>
    <xdr:sp macro="" textlink="">
      <xdr:nvSpPr>
        <xdr:cNvPr id="188" name="フローチャート : 判断 187"/>
        <xdr:cNvSpPr/>
      </xdr:nvSpPr>
      <xdr:spPr>
        <a:xfrm>
          <a:off x="1968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40972</xdr:rowOff>
    </xdr:from>
    <xdr:ext cx="534377" cy="259045"/>
    <xdr:sp macro="" textlink="">
      <xdr:nvSpPr>
        <xdr:cNvPr id="189" name="テキスト ボックス 188"/>
        <xdr:cNvSpPr txBox="1"/>
      </xdr:nvSpPr>
      <xdr:spPr>
        <a:xfrm>
          <a:off x="1752111" y="132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160615</xdr:rowOff>
    </xdr:from>
    <xdr:to>
      <xdr:col>1</xdr:col>
      <xdr:colOff>485775</xdr:colOff>
      <xdr:row>77</xdr:row>
      <xdr:rowOff>90765</xdr:rowOff>
    </xdr:to>
    <xdr:sp macro="" textlink="">
      <xdr:nvSpPr>
        <xdr:cNvPr id="190" name="フローチャート : 判断 189"/>
        <xdr:cNvSpPr/>
      </xdr:nvSpPr>
      <xdr:spPr>
        <a:xfrm>
          <a:off x="1079500" y="1319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81892</xdr:rowOff>
    </xdr:from>
    <xdr:ext cx="534377" cy="259045"/>
    <xdr:sp macro="" textlink="">
      <xdr:nvSpPr>
        <xdr:cNvPr id="191" name="テキスト ボックス 190"/>
        <xdr:cNvSpPr txBox="1"/>
      </xdr:nvSpPr>
      <xdr:spPr>
        <a:xfrm>
          <a:off x="863111" y="1328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42266</xdr:rowOff>
    </xdr:from>
    <xdr:to>
      <xdr:col>6</xdr:col>
      <xdr:colOff>561975</xdr:colOff>
      <xdr:row>74</xdr:row>
      <xdr:rowOff>143866</xdr:rowOff>
    </xdr:to>
    <xdr:sp macro="" textlink="">
      <xdr:nvSpPr>
        <xdr:cNvPr id="197" name="円/楕円 196"/>
        <xdr:cNvSpPr/>
      </xdr:nvSpPr>
      <xdr:spPr>
        <a:xfrm>
          <a:off x="4584700" y="127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65143</xdr:rowOff>
    </xdr:from>
    <xdr:ext cx="534377" cy="259045"/>
    <xdr:sp macro="" textlink="">
      <xdr:nvSpPr>
        <xdr:cNvPr id="198" name="維持補修費該当値テキスト"/>
        <xdr:cNvSpPr txBox="1"/>
      </xdr:nvSpPr>
      <xdr:spPr>
        <a:xfrm>
          <a:off x="4686300" y="1258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26,428</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47327</xdr:rowOff>
    </xdr:from>
    <xdr:to>
      <xdr:col>5</xdr:col>
      <xdr:colOff>409575</xdr:colOff>
      <xdr:row>70</xdr:row>
      <xdr:rowOff>148927</xdr:rowOff>
    </xdr:to>
    <xdr:sp macro="" textlink="">
      <xdr:nvSpPr>
        <xdr:cNvPr id="199" name="円/楕円 198"/>
        <xdr:cNvSpPr/>
      </xdr:nvSpPr>
      <xdr:spPr>
        <a:xfrm>
          <a:off x="3746500" y="120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68</xdr:row>
      <xdr:rowOff>165454</xdr:rowOff>
    </xdr:from>
    <xdr:ext cx="534377" cy="259045"/>
    <xdr:sp macro="" textlink="">
      <xdr:nvSpPr>
        <xdr:cNvPr id="200" name="テキスト ボックス 199"/>
        <xdr:cNvSpPr txBox="1"/>
      </xdr:nvSpPr>
      <xdr:spPr>
        <a:xfrm>
          <a:off x="3530111" y="1182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32958</xdr:rowOff>
    </xdr:from>
    <xdr:to>
      <xdr:col>4</xdr:col>
      <xdr:colOff>206375</xdr:colOff>
      <xdr:row>74</xdr:row>
      <xdr:rowOff>134558</xdr:rowOff>
    </xdr:to>
    <xdr:sp macro="" textlink="">
      <xdr:nvSpPr>
        <xdr:cNvPr id="201" name="円/楕円 200"/>
        <xdr:cNvSpPr/>
      </xdr:nvSpPr>
      <xdr:spPr>
        <a:xfrm>
          <a:off x="2857500" y="127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151085</xdr:rowOff>
    </xdr:from>
    <xdr:ext cx="534377" cy="259045"/>
    <xdr:sp macro="" textlink="">
      <xdr:nvSpPr>
        <xdr:cNvPr id="202" name="テキスト ボックス 201"/>
        <xdr:cNvSpPr txBox="1"/>
      </xdr:nvSpPr>
      <xdr:spPr>
        <a:xfrm>
          <a:off x="2641111" y="1249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49973</xdr:rowOff>
    </xdr:from>
    <xdr:to>
      <xdr:col>3</xdr:col>
      <xdr:colOff>3175</xdr:colOff>
      <xdr:row>74</xdr:row>
      <xdr:rowOff>151573</xdr:rowOff>
    </xdr:to>
    <xdr:sp macro="" textlink="">
      <xdr:nvSpPr>
        <xdr:cNvPr id="203" name="円/楕円 202"/>
        <xdr:cNvSpPr/>
      </xdr:nvSpPr>
      <xdr:spPr>
        <a:xfrm>
          <a:off x="1968500" y="127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168100</xdr:rowOff>
    </xdr:from>
    <xdr:ext cx="534377" cy="259045"/>
    <xdr:sp macro="" textlink="">
      <xdr:nvSpPr>
        <xdr:cNvPr id="204" name="テキスト ボックス 203"/>
        <xdr:cNvSpPr txBox="1"/>
      </xdr:nvSpPr>
      <xdr:spPr>
        <a:xfrm>
          <a:off x="1752111" y="125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24631</xdr:rowOff>
    </xdr:from>
    <xdr:to>
      <xdr:col>1</xdr:col>
      <xdr:colOff>485775</xdr:colOff>
      <xdr:row>75</xdr:row>
      <xdr:rowOff>126231</xdr:rowOff>
    </xdr:to>
    <xdr:sp macro="" textlink="">
      <xdr:nvSpPr>
        <xdr:cNvPr id="205" name="円/楕円 204"/>
        <xdr:cNvSpPr/>
      </xdr:nvSpPr>
      <xdr:spPr>
        <a:xfrm>
          <a:off x="1079500" y="128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142758</xdr:rowOff>
    </xdr:from>
    <xdr:ext cx="534377" cy="259045"/>
    <xdr:sp macro="" textlink="">
      <xdr:nvSpPr>
        <xdr:cNvPr id="206" name="テキスト ボックス 205"/>
        <xdr:cNvSpPr txBox="1"/>
      </xdr:nvSpPr>
      <xdr:spPr>
        <a:xfrm>
          <a:off x="863111" y="126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78451</xdr:rowOff>
    </xdr:from>
    <xdr:to>
      <xdr:col>6</xdr:col>
      <xdr:colOff>510540</xdr:colOff>
      <xdr:row>97</xdr:row>
      <xdr:rowOff>136891</xdr:rowOff>
    </xdr:to>
    <xdr:cxnSp macro="">
      <xdr:nvCxnSpPr>
        <xdr:cNvPr id="233" name="直線コネクタ 232"/>
        <xdr:cNvCxnSpPr/>
      </xdr:nvCxnSpPr>
      <xdr:spPr>
        <a:xfrm flipV="1">
          <a:off x="4633595" y="15508951"/>
          <a:ext cx="1270" cy="125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140718</xdr:rowOff>
    </xdr:from>
    <xdr:ext cx="534377" cy="259045"/>
    <xdr:sp macro="" textlink="">
      <xdr:nvSpPr>
        <xdr:cNvPr id="234" name="扶助費最小値テキスト"/>
        <xdr:cNvSpPr txBox="1"/>
      </xdr:nvSpPr>
      <xdr:spPr>
        <a:xfrm>
          <a:off x="4686300" y="1677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97</xdr:row>
      <xdr:rowOff>136891</xdr:rowOff>
    </xdr:from>
    <xdr:to>
      <xdr:col>6</xdr:col>
      <xdr:colOff>600075</xdr:colOff>
      <xdr:row>97</xdr:row>
      <xdr:rowOff>136891</xdr:rowOff>
    </xdr:to>
    <xdr:cxnSp macro="">
      <xdr:nvCxnSpPr>
        <xdr:cNvPr id="235" name="直線コネクタ 234"/>
        <xdr:cNvCxnSpPr/>
      </xdr:nvCxnSpPr>
      <xdr:spPr>
        <a:xfrm>
          <a:off x="4546600" y="1676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25128</xdr:rowOff>
    </xdr:from>
    <xdr:ext cx="599010" cy="259045"/>
    <xdr:sp macro="" textlink="">
      <xdr:nvSpPr>
        <xdr:cNvPr id="236" name="扶助費最大値テキスト"/>
        <xdr:cNvSpPr txBox="1"/>
      </xdr:nvSpPr>
      <xdr:spPr>
        <a:xfrm>
          <a:off x="4686300" y="1528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78451</xdr:rowOff>
    </xdr:from>
    <xdr:to>
      <xdr:col>6</xdr:col>
      <xdr:colOff>600075</xdr:colOff>
      <xdr:row>90</xdr:row>
      <xdr:rowOff>78451</xdr:rowOff>
    </xdr:to>
    <xdr:cxnSp macro="">
      <xdr:nvCxnSpPr>
        <xdr:cNvPr id="237" name="直線コネクタ 236"/>
        <xdr:cNvCxnSpPr/>
      </xdr:nvCxnSpPr>
      <xdr:spPr>
        <a:xfrm>
          <a:off x="4546600" y="1550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67920</xdr:rowOff>
    </xdr:from>
    <xdr:to>
      <xdr:col>6</xdr:col>
      <xdr:colOff>511175</xdr:colOff>
      <xdr:row>97</xdr:row>
      <xdr:rowOff>100349</xdr:rowOff>
    </xdr:to>
    <xdr:cxnSp macro="">
      <xdr:nvCxnSpPr>
        <xdr:cNvPr id="238" name="直線コネクタ 237"/>
        <xdr:cNvCxnSpPr/>
      </xdr:nvCxnSpPr>
      <xdr:spPr>
        <a:xfrm flipV="1">
          <a:off x="3797300" y="16698570"/>
          <a:ext cx="8382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22885</xdr:rowOff>
    </xdr:from>
    <xdr:ext cx="534377" cy="259045"/>
    <xdr:sp macro="" textlink="">
      <xdr:nvSpPr>
        <xdr:cNvPr id="239" name="扶助費平均値テキスト"/>
        <xdr:cNvSpPr txBox="1"/>
      </xdr:nvSpPr>
      <xdr:spPr>
        <a:xfrm>
          <a:off x="4686300" y="16139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xdr:rowOff>
    </xdr:from>
    <xdr:to>
      <xdr:col>6</xdr:col>
      <xdr:colOff>561975</xdr:colOff>
      <xdr:row>95</xdr:row>
      <xdr:rowOff>101608</xdr:rowOff>
    </xdr:to>
    <xdr:sp macro="" textlink="">
      <xdr:nvSpPr>
        <xdr:cNvPr id="240" name="フローチャート : 判断 239"/>
        <xdr:cNvSpPr/>
      </xdr:nvSpPr>
      <xdr:spPr>
        <a:xfrm>
          <a:off x="45847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100349</xdr:rowOff>
    </xdr:from>
    <xdr:to>
      <xdr:col>5</xdr:col>
      <xdr:colOff>358775</xdr:colOff>
      <xdr:row>98</xdr:row>
      <xdr:rowOff>8826</xdr:rowOff>
    </xdr:to>
    <xdr:cxnSp macro="">
      <xdr:nvCxnSpPr>
        <xdr:cNvPr id="241" name="直線コネクタ 240"/>
        <xdr:cNvCxnSpPr/>
      </xdr:nvCxnSpPr>
      <xdr:spPr>
        <a:xfrm flipV="1">
          <a:off x="2908300" y="16730999"/>
          <a:ext cx="889000" cy="7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27161</xdr:rowOff>
    </xdr:from>
    <xdr:to>
      <xdr:col>5</xdr:col>
      <xdr:colOff>409575</xdr:colOff>
      <xdr:row>95</xdr:row>
      <xdr:rowOff>128761</xdr:rowOff>
    </xdr:to>
    <xdr:sp macro="" textlink="">
      <xdr:nvSpPr>
        <xdr:cNvPr id="242" name="フローチャート : 判断 241"/>
        <xdr:cNvSpPr/>
      </xdr:nvSpPr>
      <xdr:spPr>
        <a:xfrm>
          <a:off x="3746500" y="163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145288</xdr:rowOff>
    </xdr:from>
    <xdr:ext cx="534377" cy="259045"/>
    <xdr:sp macro="" textlink="">
      <xdr:nvSpPr>
        <xdr:cNvPr id="243" name="テキスト ボックス 242"/>
        <xdr:cNvSpPr txBox="1"/>
      </xdr:nvSpPr>
      <xdr:spPr>
        <a:xfrm>
          <a:off x="3530111" y="160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6721</xdr:rowOff>
    </xdr:from>
    <xdr:to>
      <xdr:col>4</xdr:col>
      <xdr:colOff>155575</xdr:colOff>
      <xdr:row>98</xdr:row>
      <xdr:rowOff>8826</xdr:rowOff>
    </xdr:to>
    <xdr:cxnSp macro="">
      <xdr:nvCxnSpPr>
        <xdr:cNvPr id="244" name="直線コネクタ 243"/>
        <xdr:cNvCxnSpPr/>
      </xdr:nvCxnSpPr>
      <xdr:spPr>
        <a:xfrm>
          <a:off x="2019300" y="16808821"/>
          <a:ext cx="8890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138801</xdr:rowOff>
    </xdr:from>
    <xdr:to>
      <xdr:col>4</xdr:col>
      <xdr:colOff>206375</xdr:colOff>
      <xdr:row>96</xdr:row>
      <xdr:rowOff>68951</xdr:rowOff>
    </xdr:to>
    <xdr:sp macro="" textlink="">
      <xdr:nvSpPr>
        <xdr:cNvPr id="245" name="フローチャート : 判断 244"/>
        <xdr:cNvSpPr/>
      </xdr:nvSpPr>
      <xdr:spPr>
        <a:xfrm>
          <a:off x="2857500" y="164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85478</xdr:rowOff>
    </xdr:from>
    <xdr:ext cx="534377" cy="259045"/>
    <xdr:sp macro="" textlink="">
      <xdr:nvSpPr>
        <xdr:cNvPr id="246" name="テキスト ボックス 245"/>
        <xdr:cNvSpPr txBox="1"/>
      </xdr:nvSpPr>
      <xdr:spPr>
        <a:xfrm>
          <a:off x="2641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6721</xdr:rowOff>
    </xdr:from>
    <xdr:to>
      <xdr:col>2</xdr:col>
      <xdr:colOff>638175</xdr:colOff>
      <xdr:row>98</xdr:row>
      <xdr:rowOff>28045</xdr:rowOff>
    </xdr:to>
    <xdr:cxnSp macro="">
      <xdr:nvCxnSpPr>
        <xdr:cNvPr id="247" name="直線コネクタ 246"/>
        <xdr:cNvCxnSpPr/>
      </xdr:nvCxnSpPr>
      <xdr:spPr>
        <a:xfrm flipV="1">
          <a:off x="1130300" y="16808821"/>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135812</xdr:rowOff>
    </xdr:from>
    <xdr:to>
      <xdr:col>3</xdr:col>
      <xdr:colOff>3175</xdr:colOff>
      <xdr:row>96</xdr:row>
      <xdr:rowOff>65962</xdr:rowOff>
    </xdr:to>
    <xdr:sp macro="" textlink="">
      <xdr:nvSpPr>
        <xdr:cNvPr id="248" name="フローチャート : 判断 247"/>
        <xdr:cNvSpPr/>
      </xdr:nvSpPr>
      <xdr:spPr>
        <a:xfrm>
          <a:off x="1968500" y="1642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82489</xdr:rowOff>
    </xdr:from>
    <xdr:ext cx="534377" cy="259045"/>
    <xdr:sp macro="" textlink="">
      <xdr:nvSpPr>
        <xdr:cNvPr id="249" name="テキスト ボックス 248"/>
        <xdr:cNvSpPr txBox="1"/>
      </xdr:nvSpPr>
      <xdr:spPr>
        <a:xfrm>
          <a:off x="1752111" y="161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20272</xdr:rowOff>
    </xdr:from>
    <xdr:to>
      <xdr:col>1</xdr:col>
      <xdr:colOff>485775</xdr:colOff>
      <xdr:row>96</xdr:row>
      <xdr:rowOff>121872</xdr:rowOff>
    </xdr:to>
    <xdr:sp macro="" textlink="">
      <xdr:nvSpPr>
        <xdr:cNvPr id="250" name="フローチャート : 判断 249"/>
        <xdr:cNvSpPr/>
      </xdr:nvSpPr>
      <xdr:spPr>
        <a:xfrm>
          <a:off x="1079500" y="1647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138399</xdr:rowOff>
    </xdr:from>
    <xdr:ext cx="534377" cy="259045"/>
    <xdr:sp macro="" textlink="">
      <xdr:nvSpPr>
        <xdr:cNvPr id="251" name="テキスト ボックス 250"/>
        <xdr:cNvSpPr txBox="1"/>
      </xdr:nvSpPr>
      <xdr:spPr>
        <a:xfrm>
          <a:off x="863111" y="1625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17120</xdr:rowOff>
    </xdr:from>
    <xdr:to>
      <xdr:col>6</xdr:col>
      <xdr:colOff>561975</xdr:colOff>
      <xdr:row>97</xdr:row>
      <xdr:rowOff>118720</xdr:rowOff>
    </xdr:to>
    <xdr:sp macro="" textlink="">
      <xdr:nvSpPr>
        <xdr:cNvPr id="257" name="円/楕円 256"/>
        <xdr:cNvSpPr/>
      </xdr:nvSpPr>
      <xdr:spPr>
        <a:xfrm>
          <a:off x="4584700" y="166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103497</xdr:rowOff>
    </xdr:from>
    <xdr:ext cx="534377" cy="259045"/>
    <xdr:sp macro="" textlink="">
      <xdr:nvSpPr>
        <xdr:cNvPr id="258" name="扶助費該当値テキスト"/>
        <xdr:cNvSpPr txBox="1"/>
      </xdr:nvSpPr>
      <xdr:spPr>
        <a:xfrm>
          <a:off x="4686300" y="1656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42,896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49549</xdr:rowOff>
    </xdr:from>
    <xdr:to>
      <xdr:col>5</xdr:col>
      <xdr:colOff>409575</xdr:colOff>
      <xdr:row>97</xdr:row>
      <xdr:rowOff>151149</xdr:rowOff>
    </xdr:to>
    <xdr:sp macro="" textlink="">
      <xdr:nvSpPr>
        <xdr:cNvPr id="259" name="円/楕円 258"/>
        <xdr:cNvSpPr/>
      </xdr:nvSpPr>
      <xdr:spPr>
        <a:xfrm>
          <a:off x="3746500" y="166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142276</xdr:rowOff>
    </xdr:from>
    <xdr:ext cx="534377" cy="259045"/>
    <xdr:sp macro="" textlink="">
      <xdr:nvSpPr>
        <xdr:cNvPr id="260" name="テキスト ボックス 259"/>
        <xdr:cNvSpPr txBox="1"/>
      </xdr:nvSpPr>
      <xdr:spPr>
        <a:xfrm>
          <a:off x="3530111" y="1677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129476</xdr:rowOff>
    </xdr:from>
    <xdr:to>
      <xdr:col>4</xdr:col>
      <xdr:colOff>206375</xdr:colOff>
      <xdr:row>98</xdr:row>
      <xdr:rowOff>59626</xdr:rowOff>
    </xdr:to>
    <xdr:sp macro="" textlink="">
      <xdr:nvSpPr>
        <xdr:cNvPr id="261" name="円/楕円 260"/>
        <xdr:cNvSpPr/>
      </xdr:nvSpPr>
      <xdr:spPr>
        <a:xfrm>
          <a:off x="2857500" y="167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50753</xdr:rowOff>
    </xdr:from>
    <xdr:ext cx="534377" cy="259045"/>
    <xdr:sp macro="" textlink="">
      <xdr:nvSpPr>
        <xdr:cNvPr id="262" name="テキスト ボックス 261"/>
        <xdr:cNvSpPr txBox="1"/>
      </xdr:nvSpPr>
      <xdr:spPr>
        <a:xfrm>
          <a:off x="2641111" y="1685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127371</xdr:rowOff>
    </xdr:from>
    <xdr:to>
      <xdr:col>3</xdr:col>
      <xdr:colOff>3175</xdr:colOff>
      <xdr:row>98</xdr:row>
      <xdr:rowOff>57521</xdr:rowOff>
    </xdr:to>
    <xdr:sp macro="" textlink="">
      <xdr:nvSpPr>
        <xdr:cNvPr id="263" name="円/楕円 262"/>
        <xdr:cNvSpPr/>
      </xdr:nvSpPr>
      <xdr:spPr>
        <a:xfrm>
          <a:off x="1968500" y="167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48648</xdr:rowOff>
    </xdr:from>
    <xdr:ext cx="534377" cy="259045"/>
    <xdr:sp macro="" textlink="">
      <xdr:nvSpPr>
        <xdr:cNvPr id="264" name="テキスト ボックス 263"/>
        <xdr:cNvSpPr txBox="1"/>
      </xdr:nvSpPr>
      <xdr:spPr>
        <a:xfrm>
          <a:off x="1752111" y="1685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148695</xdr:rowOff>
    </xdr:from>
    <xdr:to>
      <xdr:col>1</xdr:col>
      <xdr:colOff>485775</xdr:colOff>
      <xdr:row>98</xdr:row>
      <xdr:rowOff>78845</xdr:rowOff>
    </xdr:to>
    <xdr:sp macro="" textlink="">
      <xdr:nvSpPr>
        <xdr:cNvPr id="265" name="円/楕円 264"/>
        <xdr:cNvSpPr/>
      </xdr:nvSpPr>
      <xdr:spPr>
        <a:xfrm>
          <a:off x="1079500" y="167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69972</xdr:rowOff>
    </xdr:from>
    <xdr:ext cx="534377" cy="259045"/>
    <xdr:sp macro="" textlink="">
      <xdr:nvSpPr>
        <xdr:cNvPr id="266" name="テキスト ボックス 265"/>
        <xdr:cNvSpPr txBox="1"/>
      </xdr:nvSpPr>
      <xdr:spPr>
        <a:xfrm>
          <a:off x="863111" y="1687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0" name="テキスト ボックス 27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92" name="直線コネクタ 291"/>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93"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4" name="直線コネクタ 293"/>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5"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6" name="直線コネクタ 295"/>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99407</xdr:rowOff>
    </xdr:from>
    <xdr:to>
      <xdr:col>15</xdr:col>
      <xdr:colOff>180975</xdr:colOff>
      <xdr:row>36</xdr:row>
      <xdr:rowOff>163083</xdr:rowOff>
    </xdr:to>
    <xdr:cxnSp macro="">
      <xdr:nvCxnSpPr>
        <xdr:cNvPr id="297" name="直線コネクタ 296"/>
        <xdr:cNvCxnSpPr/>
      </xdr:nvCxnSpPr>
      <xdr:spPr>
        <a:xfrm flipV="1">
          <a:off x="9639300" y="6271607"/>
          <a:ext cx="838200" cy="6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8"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9" name="フローチャート : 判断 298"/>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163083</xdr:rowOff>
    </xdr:from>
    <xdr:to>
      <xdr:col>14</xdr:col>
      <xdr:colOff>28575</xdr:colOff>
      <xdr:row>37</xdr:row>
      <xdr:rowOff>54726</xdr:rowOff>
    </xdr:to>
    <xdr:cxnSp macro="">
      <xdr:nvCxnSpPr>
        <xdr:cNvPr id="300" name="直線コネクタ 299"/>
        <xdr:cNvCxnSpPr/>
      </xdr:nvCxnSpPr>
      <xdr:spPr>
        <a:xfrm flipV="1">
          <a:off x="8750300" y="6335283"/>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301" name="フローチャート : 判断 300"/>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302" name="テキスト ボックス 301"/>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51402</xdr:rowOff>
    </xdr:from>
    <xdr:to>
      <xdr:col>12</xdr:col>
      <xdr:colOff>511175</xdr:colOff>
      <xdr:row>37</xdr:row>
      <xdr:rowOff>54726</xdr:rowOff>
    </xdr:to>
    <xdr:cxnSp macro="">
      <xdr:nvCxnSpPr>
        <xdr:cNvPr id="303" name="直線コネクタ 302"/>
        <xdr:cNvCxnSpPr/>
      </xdr:nvCxnSpPr>
      <xdr:spPr>
        <a:xfrm>
          <a:off x="7861300" y="6395052"/>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4" name="フローチャート : 判断 303"/>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5" name="テキスト ボックス 304"/>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3484</xdr:rowOff>
    </xdr:from>
    <xdr:to>
      <xdr:col>11</xdr:col>
      <xdr:colOff>307975</xdr:colOff>
      <xdr:row>37</xdr:row>
      <xdr:rowOff>51402</xdr:rowOff>
    </xdr:to>
    <xdr:cxnSp macro="">
      <xdr:nvCxnSpPr>
        <xdr:cNvPr id="306" name="直線コネクタ 305"/>
        <xdr:cNvCxnSpPr/>
      </xdr:nvCxnSpPr>
      <xdr:spPr>
        <a:xfrm>
          <a:off x="6972300" y="6347134"/>
          <a:ext cx="889000" cy="4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7" name="フローチャート : 判断 306"/>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8" name="テキスト ボックス 307"/>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9" name="フローチャート : 判断 308"/>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10" name="テキスト ボックス 309"/>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48607</xdr:rowOff>
    </xdr:from>
    <xdr:to>
      <xdr:col>15</xdr:col>
      <xdr:colOff>231775</xdr:colOff>
      <xdr:row>36</xdr:row>
      <xdr:rowOff>150207</xdr:rowOff>
    </xdr:to>
    <xdr:sp macro="" textlink="">
      <xdr:nvSpPr>
        <xdr:cNvPr id="316" name="円/楕円 315"/>
        <xdr:cNvSpPr/>
      </xdr:nvSpPr>
      <xdr:spPr>
        <a:xfrm>
          <a:off x="10426700" y="62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71484</xdr:rowOff>
    </xdr:from>
    <xdr:ext cx="599010" cy="259045"/>
    <xdr:sp macro="" textlink="">
      <xdr:nvSpPr>
        <xdr:cNvPr id="317" name="補助費等該当値テキスト"/>
        <xdr:cNvSpPr txBox="1"/>
      </xdr:nvSpPr>
      <xdr:spPr>
        <a:xfrm>
          <a:off x="10528300" y="607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157,338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112283</xdr:rowOff>
    </xdr:from>
    <xdr:to>
      <xdr:col>14</xdr:col>
      <xdr:colOff>79375</xdr:colOff>
      <xdr:row>37</xdr:row>
      <xdr:rowOff>42433</xdr:rowOff>
    </xdr:to>
    <xdr:sp macro="" textlink="">
      <xdr:nvSpPr>
        <xdr:cNvPr id="318" name="円/楕円 317"/>
        <xdr:cNvSpPr/>
      </xdr:nvSpPr>
      <xdr:spPr>
        <a:xfrm>
          <a:off x="9588500" y="62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58960</xdr:rowOff>
    </xdr:from>
    <xdr:ext cx="599010" cy="259045"/>
    <xdr:sp macro="" textlink="">
      <xdr:nvSpPr>
        <xdr:cNvPr id="319" name="テキスト ボックス 318"/>
        <xdr:cNvSpPr txBox="1"/>
      </xdr:nvSpPr>
      <xdr:spPr>
        <a:xfrm>
          <a:off x="9339794" y="605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137,840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3926</xdr:rowOff>
    </xdr:from>
    <xdr:to>
      <xdr:col>12</xdr:col>
      <xdr:colOff>561975</xdr:colOff>
      <xdr:row>37</xdr:row>
      <xdr:rowOff>105526</xdr:rowOff>
    </xdr:to>
    <xdr:sp macro="" textlink="">
      <xdr:nvSpPr>
        <xdr:cNvPr id="320" name="円/楕円 319"/>
        <xdr:cNvSpPr/>
      </xdr:nvSpPr>
      <xdr:spPr>
        <a:xfrm>
          <a:off x="8699500" y="63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122053</xdr:rowOff>
    </xdr:from>
    <xdr:ext cx="599010" cy="259045"/>
    <xdr:sp macro="" textlink="">
      <xdr:nvSpPr>
        <xdr:cNvPr id="321" name="テキスト ボックス 320"/>
        <xdr:cNvSpPr txBox="1"/>
      </xdr:nvSpPr>
      <xdr:spPr>
        <a:xfrm>
          <a:off x="8450794" y="612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602</xdr:rowOff>
    </xdr:from>
    <xdr:to>
      <xdr:col>11</xdr:col>
      <xdr:colOff>358775</xdr:colOff>
      <xdr:row>37</xdr:row>
      <xdr:rowOff>102202</xdr:rowOff>
    </xdr:to>
    <xdr:sp macro="" textlink="">
      <xdr:nvSpPr>
        <xdr:cNvPr id="322" name="円/楕円 321"/>
        <xdr:cNvSpPr/>
      </xdr:nvSpPr>
      <xdr:spPr>
        <a:xfrm>
          <a:off x="7810500" y="63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118729</xdr:rowOff>
    </xdr:from>
    <xdr:ext cx="599010" cy="259045"/>
    <xdr:sp macro="" textlink="">
      <xdr:nvSpPr>
        <xdr:cNvPr id="323" name="テキスト ボックス 322"/>
        <xdr:cNvSpPr txBox="1"/>
      </xdr:nvSpPr>
      <xdr:spPr>
        <a:xfrm>
          <a:off x="7561794" y="611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119,538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124134</xdr:rowOff>
    </xdr:from>
    <xdr:to>
      <xdr:col>10</xdr:col>
      <xdr:colOff>155575</xdr:colOff>
      <xdr:row>37</xdr:row>
      <xdr:rowOff>54284</xdr:rowOff>
    </xdr:to>
    <xdr:sp macro="" textlink="">
      <xdr:nvSpPr>
        <xdr:cNvPr id="324" name="円/楕円 323"/>
        <xdr:cNvSpPr/>
      </xdr:nvSpPr>
      <xdr:spPr>
        <a:xfrm>
          <a:off x="6921500" y="62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70811</xdr:rowOff>
    </xdr:from>
    <xdr:ext cx="599010" cy="259045"/>
    <xdr:sp macro="" textlink="">
      <xdr:nvSpPr>
        <xdr:cNvPr id="325" name="テキスト ボックス 324"/>
        <xdr:cNvSpPr txBox="1"/>
      </xdr:nvSpPr>
      <xdr:spPr>
        <a:xfrm>
          <a:off x="6672794" y="607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9" name="テキスト ボックス 33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1" name="テキスト ボックス 34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51" name="直線コネクタ 350"/>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52"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53" name="直線コネクタ 352"/>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4"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5" name="直線コネクタ 354"/>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98813</xdr:rowOff>
    </xdr:from>
    <xdr:to>
      <xdr:col>15</xdr:col>
      <xdr:colOff>180975</xdr:colOff>
      <xdr:row>58</xdr:row>
      <xdr:rowOff>160575</xdr:rowOff>
    </xdr:to>
    <xdr:cxnSp macro="">
      <xdr:nvCxnSpPr>
        <xdr:cNvPr id="356" name="直線コネクタ 355"/>
        <xdr:cNvCxnSpPr/>
      </xdr:nvCxnSpPr>
      <xdr:spPr>
        <a:xfrm>
          <a:off x="9639300" y="10042913"/>
          <a:ext cx="838200" cy="6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7"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8" name="フローチャート : 判断 357"/>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98813</xdr:rowOff>
    </xdr:from>
    <xdr:to>
      <xdr:col>14</xdr:col>
      <xdr:colOff>28575</xdr:colOff>
      <xdr:row>59</xdr:row>
      <xdr:rowOff>45295</xdr:rowOff>
    </xdr:to>
    <xdr:cxnSp macro="">
      <xdr:nvCxnSpPr>
        <xdr:cNvPr id="359" name="直線コネクタ 358"/>
        <xdr:cNvCxnSpPr/>
      </xdr:nvCxnSpPr>
      <xdr:spPr>
        <a:xfrm flipV="1">
          <a:off x="8750300" y="10042913"/>
          <a:ext cx="889000" cy="1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60" name="フローチャート : 判断 359"/>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61" name="テキスト ボックス 360"/>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45295</xdr:rowOff>
    </xdr:from>
    <xdr:to>
      <xdr:col>12</xdr:col>
      <xdr:colOff>511175</xdr:colOff>
      <xdr:row>59</xdr:row>
      <xdr:rowOff>53472</xdr:rowOff>
    </xdr:to>
    <xdr:cxnSp macro="">
      <xdr:nvCxnSpPr>
        <xdr:cNvPr id="362" name="直線コネクタ 361"/>
        <xdr:cNvCxnSpPr/>
      </xdr:nvCxnSpPr>
      <xdr:spPr>
        <a:xfrm flipV="1">
          <a:off x="7861300" y="10160845"/>
          <a:ext cx="8890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63" name="フローチャート : 判断 362"/>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4" name="テキスト ボックス 363"/>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17794</xdr:rowOff>
    </xdr:from>
    <xdr:to>
      <xdr:col>11</xdr:col>
      <xdr:colOff>307975</xdr:colOff>
      <xdr:row>59</xdr:row>
      <xdr:rowOff>53472</xdr:rowOff>
    </xdr:to>
    <xdr:cxnSp macro="">
      <xdr:nvCxnSpPr>
        <xdr:cNvPr id="365" name="直線コネクタ 364"/>
        <xdr:cNvCxnSpPr/>
      </xdr:nvCxnSpPr>
      <xdr:spPr>
        <a:xfrm>
          <a:off x="6972300" y="10133344"/>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6" name="フローチャート : 判断 365"/>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7" name="テキスト ボックス 366"/>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8" name="フローチャート : 判断 367"/>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9" name="テキスト ボックス 368"/>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109775</xdr:rowOff>
    </xdr:from>
    <xdr:to>
      <xdr:col>15</xdr:col>
      <xdr:colOff>231775</xdr:colOff>
      <xdr:row>59</xdr:row>
      <xdr:rowOff>39925</xdr:rowOff>
    </xdr:to>
    <xdr:sp macro="" textlink="">
      <xdr:nvSpPr>
        <xdr:cNvPr id="375" name="円/楕円 374"/>
        <xdr:cNvSpPr/>
      </xdr:nvSpPr>
      <xdr:spPr>
        <a:xfrm>
          <a:off x="10426700" y="100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24702</xdr:rowOff>
    </xdr:from>
    <xdr:ext cx="534377" cy="259045"/>
    <xdr:sp macro="" textlink="">
      <xdr:nvSpPr>
        <xdr:cNvPr id="376" name="普通建設事業費該当値テキスト"/>
        <xdr:cNvSpPr txBox="1"/>
      </xdr:nvSpPr>
      <xdr:spPr>
        <a:xfrm>
          <a:off x="10528300" y="99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48013</xdr:rowOff>
    </xdr:from>
    <xdr:to>
      <xdr:col>14</xdr:col>
      <xdr:colOff>79375</xdr:colOff>
      <xdr:row>58</xdr:row>
      <xdr:rowOff>149613</xdr:rowOff>
    </xdr:to>
    <xdr:sp macro="" textlink="">
      <xdr:nvSpPr>
        <xdr:cNvPr id="377" name="円/楕円 376"/>
        <xdr:cNvSpPr/>
      </xdr:nvSpPr>
      <xdr:spPr>
        <a:xfrm>
          <a:off x="9588500" y="99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140740</xdr:rowOff>
    </xdr:from>
    <xdr:ext cx="534377" cy="259045"/>
    <xdr:sp macro="" textlink="">
      <xdr:nvSpPr>
        <xdr:cNvPr id="378" name="テキスト ボックス 377"/>
        <xdr:cNvSpPr txBox="1"/>
      </xdr:nvSpPr>
      <xdr:spPr>
        <a:xfrm>
          <a:off x="9372111" y="1008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165945</xdr:rowOff>
    </xdr:from>
    <xdr:to>
      <xdr:col>12</xdr:col>
      <xdr:colOff>561975</xdr:colOff>
      <xdr:row>59</xdr:row>
      <xdr:rowOff>96095</xdr:rowOff>
    </xdr:to>
    <xdr:sp macro="" textlink="">
      <xdr:nvSpPr>
        <xdr:cNvPr id="379" name="円/楕円 378"/>
        <xdr:cNvSpPr/>
      </xdr:nvSpPr>
      <xdr:spPr>
        <a:xfrm>
          <a:off x="8699500" y="101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87222</xdr:rowOff>
    </xdr:from>
    <xdr:ext cx="534377" cy="259045"/>
    <xdr:sp macro="" textlink="">
      <xdr:nvSpPr>
        <xdr:cNvPr id="380" name="テキスト ボックス 379"/>
        <xdr:cNvSpPr txBox="1"/>
      </xdr:nvSpPr>
      <xdr:spPr>
        <a:xfrm>
          <a:off x="8483111" y="102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2672</xdr:rowOff>
    </xdr:from>
    <xdr:to>
      <xdr:col>11</xdr:col>
      <xdr:colOff>358775</xdr:colOff>
      <xdr:row>59</xdr:row>
      <xdr:rowOff>104272</xdr:rowOff>
    </xdr:to>
    <xdr:sp macro="" textlink="">
      <xdr:nvSpPr>
        <xdr:cNvPr id="381" name="円/楕円 380"/>
        <xdr:cNvSpPr/>
      </xdr:nvSpPr>
      <xdr:spPr>
        <a:xfrm>
          <a:off x="7810500" y="1011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95399</xdr:rowOff>
    </xdr:from>
    <xdr:ext cx="534377" cy="259045"/>
    <xdr:sp macro="" textlink="">
      <xdr:nvSpPr>
        <xdr:cNvPr id="382" name="テキスト ボックス 381"/>
        <xdr:cNvSpPr txBox="1"/>
      </xdr:nvSpPr>
      <xdr:spPr>
        <a:xfrm>
          <a:off x="7594111" y="1021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138444</xdr:rowOff>
    </xdr:from>
    <xdr:to>
      <xdr:col>10</xdr:col>
      <xdr:colOff>155575</xdr:colOff>
      <xdr:row>59</xdr:row>
      <xdr:rowOff>68594</xdr:rowOff>
    </xdr:to>
    <xdr:sp macro="" textlink="">
      <xdr:nvSpPr>
        <xdr:cNvPr id="383" name="円/楕円 382"/>
        <xdr:cNvSpPr/>
      </xdr:nvSpPr>
      <xdr:spPr>
        <a:xfrm>
          <a:off x="6921500" y="100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59721</xdr:rowOff>
    </xdr:from>
    <xdr:ext cx="534377" cy="259045"/>
    <xdr:sp macro="" textlink="">
      <xdr:nvSpPr>
        <xdr:cNvPr id="384" name="テキスト ボックス 383"/>
        <xdr:cNvSpPr txBox="1"/>
      </xdr:nvSpPr>
      <xdr:spPr>
        <a:xfrm>
          <a:off x="6705111" y="101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8" name="テキスト ボックス 39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8" name="直線コネクタ 407"/>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11"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12" name="直線コネクタ 411"/>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159210</xdr:rowOff>
    </xdr:from>
    <xdr:to>
      <xdr:col>15</xdr:col>
      <xdr:colOff>180975</xdr:colOff>
      <xdr:row>79</xdr:row>
      <xdr:rowOff>8457</xdr:rowOff>
    </xdr:to>
    <xdr:cxnSp macro="">
      <xdr:nvCxnSpPr>
        <xdr:cNvPr id="413" name="直線コネクタ 412"/>
        <xdr:cNvCxnSpPr/>
      </xdr:nvCxnSpPr>
      <xdr:spPr>
        <a:xfrm>
          <a:off x="9639300" y="13532310"/>
          <a:ext cx="838200" cy="2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4"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5" name="フローチャート : 判断 414"/>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6" name="フローチャート : 判断 415"/>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7" name="テキスト ボックス 416"/>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129107</xdr:rowOff>
    </xdr:from>
    <xdr:to>
      <xdr:col>15</xdr:col>
      <xdr:colOff>231775</xdr:colOff>
      <xdr:row>79</xdr:row>
      <xdr:rowOff>59257</xdr:rowOff>
    </xdr:to>
    <xdr:sp macro="" textlink="">
      <xdr:nvSpPr>
        <xdr:cNvPr id="423" name="円/楕円 422"/>
        <xdr:cNvSpPr/>
      </xdr:nvSpPr>
      <xdr:spPr>
        <a:xfrm>
          <a:off x="10426700" y="135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44034</xdr:rowOff>
    </xdr:from>
    <xdr:ext cx="469744" cy="259045"/>
    <xdr:sp macro="" textlink="">
      <xdr:nvSpPr>
        <xdr:cNvPr id="424" name="普通建設事業費 （ うち新規整備　）該当値テキスト"/>
        <xdr:cNvSpPr txBox="1"/>
      </xdr:nvSpPr>
      <xdr:spPr>
        <a:xfrm>
          <a:off x="10528300" y="1341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108410</xdr:rowOff>
    </xdr:from>
    <xdr:to>
      <xdr:col>14</xdr:col>
      <xdr:colOff>79375</xdr:colOff>
      <xdr:row>79</xdr:row>
      <xdr:rowOff>38560</xdr:rowOff>
    </xdr:to>
    <xdr:sp macro="" textlink="">
      <xdr:nvSpPr>
        <xdr:cNvPr id="425" name="円/楕円 424"/>
        <xdr:cNvSpPr/>
      </xdr:nvSpPr>
      <xdr:spPr>
        <a:xfrm>
          <a:off x="9588500" y="1348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29687</xdr:rowOff>
    </xdr:from>
    <xdr:ext cx="534377" cy="259045"/>
    <xdr:sp macro="" textlink="">
      <xdr:nvSpPr>
        <xdr:cNvPr id="426" name="テキスト ボックス 425"/>
        <xdr:cNvSpPr txBox="1"/>
      </xdr:nvSpPr>
      <xdr:spPr>
        <a:xfrm>
          <a:off x="9372111" y="1357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50" name="直線コネクタ 449"/>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51"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52" name="直線コネクタ 451"/>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53"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4" name="直線コネクタ 453"/>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73082</xdr:rowOff>
    </xdr:from>
    <xdr:to>
      <xdr:col>15</xdr:col>
      <xdr:colOff>180975</xdr:colOff>
      <xdr:row>98</xdr:row>
      <xdr:rowOff>127012</xdr:rowOff>
    </xdr:to>
    <xdr:cxnSp macro="">
      <xdr:nvCxnSpPr>
        <xdr:cNvPr id="455" name="直線コネクタ 454"/>
        <xdr:cNvCxnSpPr/>
      </xdr:nvCxnSpPr>
      <xdr:spPr>
        <a:xfrm>
          <a:off x="9639300" y="16875182"/>
          <a:ext cx="838200" cy="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6"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7" name="フローチャート : 判断 456"/>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8" name="フローチャート : 判断 457"/>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9" name="テキスト ボックス 458"/>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76212</xdr:rowOff>
    </xdr:from>
    <xdr:to>
      <xdr:col>15</xdr:col>
      <xdr:colOff>231775</xdr:colOff>
      <xdr:row>99</xdr:row>
      <xdr:rowOff>6362</xdr:rowOff>
    </xdr:to>
    <xdr:sp macro="" textlink="">
      <xdr:nvSpPr>
        <xdr:cNvPr id="465" name="円/楕円 464"/>
        <xdr:cNvSpPr/>
      </xdr:nvSpPr>
      <xdr:spPr>
        <a:xfrm>
          <a:off x="10426700" y="1687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162589</xdr:rowOff>
    </xdr:from>
    <xdr:ext cx="534377" cy="259045"/>
    <xdr:sp macro="" textlink="">
      <xdr:nvSpPr>
        <xdr:cNvPr id="466" name="普通建設事業費 （ うち更新整備　）該当値テキスト"/>
        <xdr:cNvSpPr txBox="1"/>
      </xdr:nvSpPr>
      <xdr:spPr>
        <a:xfrm>
          <a:off x="10528300" y="1679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22282</xdr:rowOff>
    </xdr:from>
    <xdr:to>
      <xdr:col>14</xdr:col>
      <xdr:colOff>79375</xdr:colOff>
      <xdr:row>98</xdr:row>
      <xdr:rowOff>123882</xdr:rowOff>
    </xdr:to>
    <xdr:sp macro="" textlink="">
      <xdr:nvSpPr>
        <xdr:cNvPr id="467" name="円/楕円 466"/>
        <xdr:cNvSpPr/>
      </xdr:nvSpPr>
      <xdr:spPr>
        <a:xfrm>
          <a:off x="9588500" y="168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115009</xdr:rowOff>
    </xdr:from>
    <xdr:ext cx="534377" cy="259045"/>
    <xdr:sp macro="" textlink="">
      <xdr:nvSpPr>
        <xdr:cNvPr id="468" name="テキスト ボックス 467"/>
        <xdr:cNvSpPr txBox="1"/>
      </xdr:nvSpPr>
      <xdr:spPr>
        <a:xfrm>
          <a:off x="9372111" y="169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9" name="直線コネクタ 47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0" name="テキスト ボックス 47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1" name="直線コネクタ 48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2" name="テキスト ボックス 481"/>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3" name="直線コネクタ 48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4" name="テキスト ボックス 48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5" name="直線コネクタ 48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6" name="テキスト ボックス 48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8" name="テキスト ボックス 48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90" name="直線コネクタ 489"/>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91"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2" name="直線コネクタ 49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93"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4" name="直線コネクタ 493"/>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5" name="直線コネクタ 49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6"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7" name="フローチャート : 判断 496"/>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8" name="直線コネクタ 49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9" name="フローチャート : 判断 498"/>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500" name="テキスト ボックス 499"/>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1" name="直線コネクタ 50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502" name="フローチャート : 判断 501"/>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503" name="テキスト ボックス 502"/>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4" name="直線コネクタ 503"/>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5" name="フローチャート : 判断 504"/>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6" name="テキスト ボックス 505"/>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7" name="フローチャート : 判断 506"/>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8" name="テキスト ボックス 507"/>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4" name="円/楕円 51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5"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6" name="円/楕円 51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7" name="テキスト ボックス 516"/>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8" name="円/楕円 51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9" name="テキスト ボックス 518"/>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0" name="円/楕円 51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1" name="テキスト ボックス 520"/>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2" name="円/楕円 52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3" name="テキスト ボックス 522"/>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4" name="直線コネクタ 53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5" name="テキスト ボックス 53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6" name="直線コネクタ 53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7" name="テキスト ボックス 536"/>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8" name="直線コネクタ 53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9" name="テキスト ボックス 538"/>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0" name="直線コネクタ 53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41" name="テキスト ボックス 540"/>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3" name="テキスト ボックス 542"/>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5" name="直線コネクタ 544"/>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6"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8"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9" name="直線コネクタ 548"/>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0" name="直線コネクタ 54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51"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52" name="フローチャート : 判断 551"/>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3" name="直線コネクタ 55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4" name="フローチャート : 判断 553"/>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5" name="テキスト ボックス 554"/>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6" name="直線コネクタ 55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7" name="フローチャート : 判断 556"/>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8" name="テキスト ボックス 557"/>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9" name="直線コネクタ 55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60" name="フローチャート : 判断 559"/>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61" name="テキスト ボックス 560"/>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62" name="フローチャート : 判断 561"/>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63" name="テキスト ボックス 562"/>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9" name="円/楕円 56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70"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1" name="円/楕円 57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2" name="テキスト ボックス 571"/>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3" name="円/楕円 57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4" name="テキスト ボックス 573"/>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5" name="円/楕円 57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6" name="テキスト ボックス 575"/>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7" name="円/楕円 57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8" name="テキスト ボックス 577"/>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9" name="直線コネクタ 58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0" name="テキスト ボックス 58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1" name="直線コネクタ 59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2" name="テキスト ボックス 59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3" name="直線コネクタ 59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4" name="テキスト ボックス 59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5" name="直線コネクタ 59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6" name="テキスト ボックス 59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600" name="直線コネクタ 599"/>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601"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602" name="直線コネクタ 601"/>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603"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4" name="直線コネクタ 603"/>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129203</xdr:rowOff>
    </xdr:from>
    <xdr:to>
      <xdr:col>23</xdr:col>
      <xdr:colOff>517525</xdr:colOff>
      <xdr:row>76</xdr:row>
      <xdr:rowOff>149735</xdr:rowOff>
    </xdr:to>
    <xdr:cxnSp macro="">
      <xdr:nvCxnSpPr>
        <xdr:cNvPr id="605" name="直線コネクタ 604"/>
        <xdr:cNvCxnSpPr/>
      </xdr:nvCxnSpPr>
      <xdr:spPr>
        <a:xfrm>
          <a:off x="15481300" y="13159403"/>
          <a:ext cx="838200" cy="2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6"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7" name="フローチャート : 判断 606"/>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129203</xdr:rowOff>
    </xdr:from>
    <xdr:to>
      <xdr:col>22</xdr:col>
      <xdr:colOff>365125</xdr:colOff>
      <xdr:row>76</xdr:row>
      <xdr:rowOff>136235</xdr:rowOff>
    </xdr:to>
    <xdr:cxnSp macro="">
      <xdr:nvCxnSpPr>
        <xdr:cNvPr id="608" name="直線コネクタ 607"/>
        <xdr:cNvCxnSpPr/>
      </xdr:nvCxnSpPr>
      <xdr:spPr>
        <a:xfrm flipV="1">
          <a:off x="14592300" y="13159403"/>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9" name="フローチャート : 判断 608"/>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10" name="テキスト ボックス 609"/>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136184</xdr:rowOff>
    </xdr:from>
    <xdr:to>
      <xdr:col>21</xdr:col>
      <xdr:colOff>161925</xdr:colOff>
      <xdr:row>76</xdr:row>
      <xdr:rowOff>136235</xdr:rowOff>
    </xdr:to>
    <xdr:cxnSp macro="">
      <xdr:nvCxnSpPr>
        <xdr:cNvPr id="611" name="直線コネクタ 610"/>
        <xdr:cNvCxnSpPr/>
      </xdr:nvCxnSpPr>
      <xdr:spPr>
        <a:xfrm>
          <a:off x="13703300" y="13166384"/>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12" name="フローチャート : 判断 611"/>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13" name="テキスト ボックス 612"/>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126771</xdr:rowOff>
    </xdr:from>
    <xdr:to>
      <xdr:col>19</xdr:col>
      <xdr:colOff>644525</xdr:colOff>
      <xdr:row>76</xdr:row>
      <xdr:rowOff>136184</xdr:rowOff>
    </xdr:to>
    <xdr:cxnSp macro="">
      <xdr:nvCxnSpPr>
        <xdr:cNvPr id="614" name="直線コネクタ 613"/>
        <xdr:cNvCxnSpPr/>
      </xdr:nvCxnSpPr>
      <xdr:spPr>
        <a:xfrm>
          <a:off x="12814300" y="13156971"/>
          <a:ext cx="8890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5" name="フローチャート : 判断 614"/>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6" name="テキスト ボックス 615"/>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7" name="フローチャート : 判断 616"/>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8" name="テキスト ボックス 617"/>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98935</xdr:rowOff>
    </xdr:from>
    <xdr:to>
      <xdr:col>23</xdr:col>
      <xdr:colOff>568325</xdr:colOff>
      <xdr:row>77</xdr:row>
      <xdr:rowOff>29085</xdr:rowOff>
    </xdr:to>
    <xdr:sp macro="" textlink="">
      <xdr:nvSpPr>
        <xdr:cNvPr id="624" name="円/楕円 623"/>
        <xdr:cNvSpPr/>
      </xdr:nvSpPr>
      <xdr:spPr>
        <a:xfrm>
          <a:off x="16268700" y="131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77362</xdr:rowOff>
    </xdr:from>
    <xdr:ext cx="534377" cy="259045"/>
    <xdr:sp macro="" textlink="">
      <xdr:nvSpPr>
        <xdr:cNvPr id="625" name="公債費該当値テキスト"/>
        <xdr:cNvSpPr txBox="1"/>
      </xdr:nvSpPr>
      <xdr:spPr>
        <a:xfrm>
          <a:off x="16370300" y="131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72,805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78403</xdr:rowOff>
    </xdr:from>
    <xdr:to>
      <xdr:col>22</xdr:col>
      <xdr:colOff>415925</xdr:colOff>
      <xdr:row>77</xdr:row>
      <xdr:rowOff>8553</xdr:rowOff>
    </xdr:to>
    <xdr:sp macro="" textlink="">
      <xdr:nvSpPr>
        <xdr:cNvPr id="626" name="円/楕円 625"/>
        <xdr:cNvSpPr/>
      </xdr:nvSpPr>
      <xdr:spPr>
        <a:xfrm>
          <a:off x="15430500" y="13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171130</xdr:rowOff>
    </xdr:from>
    <xdr:ext cx="534377" cy="259045"/>
    <xdr:sp macro="" textlink="">
      <xdr:nvSpPr>
        <xdr:cNvPr id="627" name="テキスト ボックス 626"/>
        <xdr:cNvSpPr txBox="1"/>
      </xdr:nvSpPr>
      <xdr:spPr>
        <a:xfrm>
          <a:off x="15214111" y="132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77,296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85435</xdr:rowOff>
    </xdr:from>
    <xdr:to>
      <xdr:col>21</xdr:col>
      <xdr:colOff>212725</xdr:colOff>
      <xdr:row>77</xdr:row>
      <xdr:rowOff>15585</xdr:rowOff>
    </xdr:to>
    <xdr:sp macro="" textlink="">
      <xdr:nvSpPr>
        <xdr:cNvPr id="628" name="円/楕円 627"/>
        <xdr:cNvSpPr/>
      </xdr:nvSpPr>
      <xdr:spPr>
        <a:xfrm>
          <a:off x="14541500" y="131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6712</xdr:rowOff>
    </xdr:from>
    <xdr:ext cx="534377" cy="259045"/>
    <xdr:sp macro="" textlink="">
      <xdr:nvSpPr>
        <xdr:cNvPr id="629" name="テキスト ボックス 628"/>
        <xdr:cNvSpPr txBox="1"/>
      </xdr:nvSpPr>
      <xdr:spPr>
        <a:xfrm>
          <a:off x="14325111" y="132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85384</xdr:rowOff>
    </xdr:from>
    <xdr:to>
      <xdr:col>20</xdr:col>
      <xdr:colOff>9525</xdr:colOff>
      <xdr:row>77</xdr:row>
      <xdr:rowOff>15534</xdr:rowOff>
    </xdr:to>
    <xdr:sp macro="" textlink="">
      <xdr:nvSpPr>
        <xdr:cNvPr id="630" name="円/楕円 629"/>
        <xdr:cNvSpPr/>
      </xdr:nvSpPr>
      <xdr:spPr>
        <a:xfrm>
          <a:off x="13652500" y="131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6661</xdr:rowOff>
    </xdr:from>
    <xdr:ext cx="534377" cy="259045"/>
    <xdr:sp macro="" textlink="">
      <xdr:nvSpPr>
        <xdr:cNvPr id="631" name="テキスト ボックス 630"/>
        <xdr:cNvSpPr txBox="1"/>
      </xdr:nvSpPr>
      <xdr:spPr>
        <a:xfrm>
          <a:off x="13436111" y="132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75971</xdr:rowOff>
    </xdr:from>
    <xdr:to>
      <xdr:col>18</xdr:col>
      <xdr:colOff>492125</xdr:colOff>
      <xdr:row>77</xdr:row>
      <xdr:rowOff>6121</xdr:rowOff>
    </xdr:to>
    <xdr:sp macro="" textlink="">
      <xdr:nvSpPr>
        <xdr:cNvPr id="632" name="円/楕円 631"/>
        <xdr:cNvSpPr/>
      </xdr:nvSpPr>
      <xdr:spPr>
        <a:xfrm>
          <a:off x="12763500" y="131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168698</xdr:rowOff>
    </xdr:from>
    <xdr:ext cx="534377" cy="259045"/>
    <xdr:sp macro="" textlink="">
      <xdr:nvSpPr>
        <xdr:cNvPr id="633" name="テキスト ボックス 632"/>
        <xdr:cNvSpPr txBox="1"/>
      </xdr:nvSpPr>
      <xdr:spPr>
        <a:xfrm>
          <a:off x="12547111" y="131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4" name="直線コネクタ 64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5" name="テキスト ボックス 64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7" name="テキスト ボックス 64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8" name="直線コネクタ 64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9" name="テキスト ボックス 64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1" name="テキスト ボックス 65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53" name="直線コネクタ 652"/>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4"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5" name="直線コネクタ 654"/>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6"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7" name="直線コネクタ 656"/>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106056</xdr:rowOff>
    </xdr:from>
    <xdr:to>
      <xdr:col>23</xdr:col>
      <xdr:colOff>517525</xdr:colOff>
      <xdr:row>96</xdr:row>
      <xdr:rowOff>60661</xdr:rowOff>
    </xdr:to>
    <xdr:cxnSp macro="">
      <xdr:nvCxnSpPr>
        <xdr:cNvPr id="658" name="直線コネクタ 657"/>
        <xdr:cNvCxnSpPr/>
      </xdr:nvCxnSpPr>
      <xdr:spPr>
        <a:xfrm>
          <a:off x="15481300" y="16393806"/>
          <a:ext cx="838200" cy="12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9"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60" name="フローチャート : 判断 659"/>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170400</xdr:rowOff>
    </xdr:from>
    <xdr:to>
      <xdr:col>22</xdr:col>
      <xdr:colOff>365125</xdr:colOff>
      <xdr:row>95</xdr:row>
      <xdr:rowOff>106056</xdr:rowOff>
    </xdr:to>
    <xdr:cxnSp macro="">
      <xdr:nvCxnSpPr>
        <xdr:cNvPr id="661" name="直線コネクタ 660"/>
        <xdr:cNvCxnSpPr/>
      </xdr:nvCxnSpPr>
      <xdr:spPr>
        <a:xfrm>
          <a:off x="14592300" y="16286700"/>
          <a:ext cx="889000" cy="10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62" name="フローチャート : 判断 661"/>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63" name="テキスト ボックス 662"/>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170400</xdr:rowOff>
    </xdr:from>
    <xdr:to>
      <xdr:col>21</xdr:col>
      <xdr:colOff>161925</xdr:colOff>
      <xdr:row>96</xdr:row>
      <xdr:rowOff>107342</xdr:rowOff>
    </xdr:to>
    <xdr:cxnSp macro="">
      <xdr:nvCxnSpPr>
        <xdr:cNvPr id="664" name="直線コネクタ 663"/>
        <xdr:cNvCxnSpPr/>
      </xdr:nvCxnSpPr>
      <xdr:spPr>
        <a:xfrm flipV="1">
          <a:off x="13703300" y="16286700"/>
          <a:ext cx="889000" cy="27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5" name="フローチャート : 判断 664"/>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6" name="テキスト ボックス 665"/>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107342</xdr:rowOff>
    </xdr:from>
    <xdr:to>
      <xdr:col>19</xdr:col>
      <xdr:colOff>644525</xdr:colOff>
      <xdr:row>96</xdr:row>
      <xdr:rowOff>126333</xdr:rowOff>
    </xdr:to>
    <xdr:cxnSp macro="">
      <xdr:nvCxnSpPr>
        <xdr:cNvPr id="667" name="直線コネクタ 666"/>
        <xdr:cNvCxnSpPr/>
      </xdr:nvCxnSpPr>
      <xdr:spPr>
        <a:xfrm flipV="1">
          <a:off x="12814300" y="16566542"/>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8" name="フローチャート : 判断 667"/>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9" name="テキスト ボックス 668"/>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70" name="フローチャート : 判断 669"/>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71" name="テキスト ボックス 670"/>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9861</xdr:rowOff>
    </xdr:from>
    <xdr:to>
      <xdr:col>23</xdr:col>
      <xdr:colOff>568325</xdr:colOff>
      <xdr:row>96</xdr:row>
      <xdr:rowOff>111461</xdr:rowOff>
    </xdr:to>
    <xdr:sp macro="" textlink="">
      <xdr:nvSpPr>
        <xdr:cNvPr id="677" name="円/楕円 676"/>
        <xdr:cNvSpPr/>
      </xdr:nvSpPr>
      <xdr:spPr>
        <a:xfrm>
          <a:off x="16268700" y="164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32738</xdr:rowOff>
    </xdr:from>
    <xdr:ext cx="534377" cy="259045"/>
    <xdr:sp macro="" textlink="">
      <xdr:nvSpPr>
        <xdr:cNvPr id="678" name="積立金該当値テキスト"/>
        <xdr:cNvSpPr txBox="1"/>
      </xdr:nvSpPr>
      <xdr:spPr>
        <a:xfrm>
          <a:off x="16370300" y="1632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53,830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55256</xdr:rowOff>
    </xdr:from>
    <xdr:to>
      <xdr:col>22</xdr:col>
      <xdr:colOff>415925</xdr:colOff>
      <xdr:row>95</xdr:row>
      <xdr:rowOff>156856</xdr:rowOff>
    </xdr:to>
    <xdr:sp macro="" textlink="">
      <xdr:nvSpPr>
        <xdr:cNvPr id="679" name="円/楕円 678"/>
        <xdr:cNvSpPr/>
      </xdr:nvSpPr>
      <xdr:spPr>
        <a:xfrm>
          <a:off x="15430500" y="1634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1933</xdr:rowOff>
    </xdr:from>
    <xdr:ext cx="534377" cy="259045"/>
    <xdr:sp macro="" textlink="">
      <xdr:nvSpPr>
        <xdr:cNvPr id="680" name="テキスト ボックス 679"/>
        <xdr:cNvSpPr txBox="1"/>
      </xdr:nvSpPr>
      <xdr:spPr>
        <a:xfrm>
          <a:off x="15214111" y="161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119600</xdr:rowOff>
    </xdr:from>
    <xdr:to>
      <xdr:col>21</xdr:col>
      <xdr:colOff>212725</xdr:colOff>
      <xdr:row>95</xdr:row>
      <xdr:rowOff>49750</xdr:rowOff>
    </xdr:to>
    <xdr:sp macro="" textlink="">
      <xdr:nvSpPr>
        <xdr:cNvPr id="681" name="円/楕円 680"/>
        <xdr:cNvSpPr/>
      </xdr:nvSpPr>
      <xdr:spPr>
        <a:xfrm>
          <a:off x="14541500" y="1623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66277</xdr:rowOff>
    </xdr:from>
    <xdr:ext cx="534377" cy="259045"/>
    <xdr:sp macro="" textlink="">
      <xdr:nvSpPr>
        <xdr:cNvPr id="682" name="テキスト ボックス 681"/>
        <xdr:cNvSpPr txBox="1"/>
      </xdr:nvSpPr>
      <xdr:spPr>
        <a:xfrm>
          <a:off x="14325111" y="160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94,628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56542</xdr:rowOff>
    </xdr:from>
    <xdr:to>
      <xdr:col>20</xdr:col>
      <xdr:colOff>9525</xdr:colOff>
      <xdr:row>96</xdr:row>
      <xdr:rowOff>158142</xdr:rowOff>
    </xdr:to>
    <xdr:sp macro="" textlink="">
      <xdr:nvSpPr>
        <xdr:cNvPr id="683" name="円/楕円 682"/>
        <xdr:cNvSpPr/>
      </xdr:nvSpPr>
      <xdr:spPr>
        <a:xfrm>
          <a:off x="13652500" y="165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149269</xdr:rowOff>
    </xdr:from>
    <xdr:ext cx="534377" cy="259045"/>
    <xdr:sp macro="" textlink="">
      <xdr:nvSpPr>
        <xdr:cNvPr id="684" name="テキスト ボックス 683"/>
        <xdr:cNvSpPr txBox="1"/>
      </xdr:nvSpPr>
      <xdr:spPr>
        <a:xfrm>
          <a:off x="13436111" y="1660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75533</xdr:rowOff>
    </xdr:from>
    <xdr:to>
      <xdr:col>18</xdr:col>
      <xdr:colOff>492125</xdr:colOff>
      <xdr:row>97</xdr:row>
      <xdr:rowOff>5683</xdr:rowOff>
    </xdr:to>
    <xdr:sp macro="" textlink="">
      <xdr:nvSpPr>
        <xdr:cNvPr id="685" name="円/楕円 684"/>
        <xdr:cNvSpPr/>
      </xdr:nvSpPr>
      <xdr:spPr>
        <a:xfrm>
          <a:off x="12763500" y="165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168260</xdr:rowOff>
    </xdr:from>
    <xdr:ext cx="534377" cy="259045"/>
    <xdr:sp macro="" textlink="">
      <xdr:nvSpPr>
        <xdr:cNvPr id="686" name="テキスト ボックス 685"/>
        <xdr:cNvSpPr txBox="1"/>
      </xdr:nvSpPr>
      <xdr:spPr>
        <a:xfrm>
          <a:off x="12547111" y="166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0" name="テキスト ボックス 69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02" name="テキスト ボックス 70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4" name="テキスト ボックス 70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6" name="テキスト ボックス 70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12" name="直線コネクタ 711"/>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5"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6" name="直線コネクタ 715"/>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7" name="直線コネクタ 71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8"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9" name="フローチャート : 判断 718"/>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0" name="直線コネクタ 71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21" name="フローチャート : 判断 720"/>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22" name="テキスト ボックス 721"/>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153188</xdr:rowOff>
    </xdr:from>
    <xdr:to>
      <xdr:col>29</xdr:col>
      <xdr:colOff>517525</xdr:colOff>
      <xdr:row>39</xdr:row>
      <xdr:rowOff>98878</xdr:rowOff>
    </xdr:to>
    <xdr:cxnSp macro="">
      <xdr:nvCxnSpPr>
        <xdr:cNvPr id="723" name="直線コネクタ 722"/>
        <xdr:cNvCxnSpPr/>
      </xdr:nvCxnSpPr>
      <xdr:spPr>
        <a:xfrm>
          <a:off x="19545300" y="6325388"/>
          <a:ext cx="889000" cy="4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4" name="フローチャート : 判断 723"/>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5" name="テキスト ボックス 724"/>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153188</xdr:rowOff>
    </xdr:from>
    <xdr:to>
      <xdr:col>28</xdr:col>
      <xdr:colOff>314325</xdr:colOff>
      <xdr:row>37</xdr:row>
      <xdr:rowOff>75333</xdr:rowOff>
    </xdr:to>
    <xdr:cxnSp macro="">
      <xdr:nvCxnSpPr>
        <xdr:cNvPr id="726" name="直線コネクタ 725"/>
        <xdr:cNvCxnSpPr/>
      </xdr:nvCxnSpPr>
      <xdr:spPr>
        <a:xfrm flipV="1">
          <a:off x="18656300" y="6325388"/>
          <a:ext cx="889000" cy="9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7" name="フローチャート : 判断 726"/>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8" name="テキスト ボックス 727"/>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9" name="フローチャート : 判断 728"/>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30" name="テキスト ボックス 729"/>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6" name="円/楕円 73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8" name="円/楕円 73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9" name="テキスト ボックス 73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0" name="円/楕円 73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1" name="テキスト ボックス 74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102388</xdr:rowOff>
    </xdr:from>
    <xdr:to>
      <xdr:col>28</xdr:col>
      <xdr:colOff>365125</xdr:colOff>
      <xdr:row>37</xdr:row>
      <xdr:rowOff>32538</xdr:rowOff>
    </xdr:to>
    <xdr:sp macro="" textlink="">
      <xdr:nvSpPr>
        <xdr:cNvPr id="742" name="円/楕円 741"/>
        <xdr:cNvSpPr/>
      </xdr:nvSpPr>
      <xdr:spPr>
        <a:xfrm>
          <a:off x="19494500" y="6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35</xdr:row>
      <xdr:rowOff>49065</xdr:rowOff>
    </xdr:from>
    <xdr:ext cx="534377" cy="259045"/>
    <xdr:sp macro="" textlink="">
      <xdr:nvSpPr>
        <xdr:cNvPr id="743" name="テキスト ボックス 742"/>
        <xdr:cNvSpPr txBox="1"/>
      </xdr:nvSpPr>
      <xdr:spPr>
        <a:xfrm>
          <a:off x="19278111" y="60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24533</xdr:rowOff>
    </xdr:from>
    <xdr:to>
      <xdr:col>27</xdr:col>
      <xdr:colOff>161925</xdr:colOff>
      <xdr:row>37</xdr:row>
      <xdr:rowOff>126133</xdr:rowOff>
    </xdr:to>
    <xdr:sp macro="" textlink="">
      <xdr:nvSpPr>
        <xdr:cNvPr id="744" name="円/楕円 743"/>
        <xdr:cNvSpPr/>
      </xdr:nvSpPr>
      <xdr:spPr>
        <a:xfrm>
          <a:off x="18605500" y="63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35</xdr:row>
      <xdr:rowOff>142660</xdr:rowOff>
    </xdr:from>
    <xdr:ext cx="534377" cy="259045"/>
    <xdr:sp macro="" textlink="">
      <xdr:nvSpPr>
        <xdr:cNvPr id="745" name="テキスト ボックス 744"/>
        <xdr:cNvSpPr txBox="1"/>
      </xdr:nvSpPr>
      <xdr:spPr>
        <a:xfrm>
          <a:off x="18389111" y="614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7" name="直線コネクタ 766"/>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70"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71" name="直線コネクタ 770"/>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2" name="直線コネクタ 77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73"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4" name="フローチャート : 判断 773"/>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5" name="直線コネクタ 77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6" name="フローチャート : 判断 775"/>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7" name="テキスト ボックス 776"/>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137757</xdr:rowOff>
    </xdr:from>
    <xdr:to>
      <xdr:col>29</xdr:col>
      <xdr:colOff>517525</xdr:colOff>
      <xdr:row>58</xdr:row>
      <xdr:rowOff>139700</xdr:rowOff>
    </xdr:to>
    <xdr:cxnSp macro="">
      <xdr:nvCxnSpPr>
        <xdr:cNvPr id="778" name="直線コネクタ 777"/>
        <xdr:cNvCxnSpPr/>
      </xdr:nvCxnSpPr>
      <xdr:spPr>
        <a:xfrm>
          <a:off x="19545300" y="10081857"/>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9" name="フローチャート : 判断 778"/>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80" name="テキスト ボックス 779"/>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137757</xdr:rowOff>
    </xdr:from>
    <xdr:to>
      <xdr:col>28</xdr:col>
      <xdr:colOff>314325</xdr:colOff>
      <xdr:row>58</xdr:row>
      <xdr:rowOff>137780</xdr:rowOff>
    </xdr:to>
    <xdr:cxnSp macro="">
      <xdr:nvCxnSpPr>
        <xdr:cNvPr id="781" name="直線コネクタ 780"/>
        <xdr:cNvCxnSpPr/>
      </xdr:nvCxnSpPr>
      <xdr:spPr>
        <a:xfrm flipV="1">
          <a:off x="18656300" y="1008185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82" name="フローチャート : 判断 781"/>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83" name="テキスト ボックス 782"/>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4" name="フローチャート : 判断 783"/>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5" name="テキスト ボックス 784"/>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1" name="円/楕円 79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3" name="円/楕円 79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4" name="テキスト ボックス 79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5" name="円/楕円 79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6" name="テキスト ボックス 795"/>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86957</xdr:rowOff>
    </xdr:from>
    <xdr:to>
      <xdr:col>28</xdr:col>
      <xdr:colOff>365125</xdr:colOff>
      <xdr:row>59</xdr:row>
      <xdr:rowOff>17107</xdr:rowOff>
    </xdr:to>
    <xdr:sp macro="" textlink="">
      <xdr:nvSpPr>
        <xdr:cNvPr id="797" name="円/楕円 796"/>
        <xdr:cNvSpPr/>
      </xdr:nvSpPr>
      <xdr:spPr>
        <a:xfrm>
          <a:off x="19494500" y="100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8234</xdr:rowOff>
    </xdr:from>
    <xdr:ext cx="313932" cy="259045"/>
    <xdr:sp macro="" textlink="">
      <xdr:nvSpPr>
        <xdr:cNvPr id="798" name="テキスト ボックス 797"/>
        <xdr:cNvSpPr txBox="1"/>
      </xdr:nvSpPr>
      <xdr:spPr>
        <a:xfrm>
          <a:off x="19388333" y="10123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86980</xdr:rowOff>
    </xdr:from>
    <xdr:to>
      <xdr:col>27</xdr:col>
      <xdr:colOff>161925</xdr:colOff>
      <xdr:row>59</xdr:row>
      <xdr:rowOff>17130</xdr:rowOff>
    </xdr:to>
    <xdr:sp macro="" textlink="">
      <xdr:nvSpPr>
        <xdr:cNvPr id="799" name="円/楕円 798"/>
        <xdr:cNvSpPr/>
      </xdr:nvSpPr>
      <xdr:spPr>
        <a:xfrm>
          <a:off x="18605500" y="100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8257</xdr:rowOff>
    </xdr:from>
    <xdr:ext cx="313932" cy="259045"/>
    <xdr:sp macro="" textlink="">
      <xdr:nvSpPr>
        <xdr:cNvPr id="800" name="テキスト ボックス 799"/>
        <xdr:cNvSpPr txBox="1"/>
      </xdr:nvSpPr>
      <xdr:spPr>
        <a:xfrm>
          <a:off x="18499333" y="10123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11" name="直線コネクタ 810"/>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12" name="テキスト ボックス 811"/>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13" name="直線コネクタ 812"/>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4" name="テキスト ボックス 813"/>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5" name="直線コネクタ 814"/>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6" name="テキスト ボックス 815"/>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9" name="直線コネクタ 818"/>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20" name="テキスト ボックス 819"/>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21" name="直線コネクタ 820"/>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22" name="テキスト ボックス 821"/>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23" name="直線コネクタ 822"/>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4" name="テキスト ボックス 823"/>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8" name="直線コネクタ 827"/>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9"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30" name="直線コネクタ 829"/>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31"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32" name="直線コネクタ 831"/>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90399</xdr:rowOff>
    </xdr:from>
    <xdr:to>
      <xdr:col>32</xdr:col>
      <xdr:colOff>187325</xdr:colOff>
      <xdr:row>77</xdr:row>
      <xdr:rowOff>121250</xdr:rowOff>
    </xdr:to>
    <xdr:cxnSp macro="">
      <xdr:nvCxnSpPr>
        <xdr:cNvPr id="833" name="直線コネクタ 832"/>
        <xdr:cNvCxnSpPr/>
      </xdr:nvCxnSpPr>
      <xdr:spPr>
        <a:xfrm flipV="1">
          <a:off x="21323300" y="13292049"/>
          <a:ext cx="838200" cy="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4"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5" name="フローチャート : 判断 834"/>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84979</xdr:rowOff>
    </xdr:from>
    <xdr:to>
      <xdr:col>31</xdr:col>
      <xdr:colOff>34925</xdr:colOff>
      <xdr:row>77</xdr:row>
      <xdr:rowOff>121250</xdr:rowOff>
    </xdr:to>
    <xdr:cxnSp macro="">
      <xdr:nvCxnSpPr>
        <xdr:cNvPr id="836" name="直線コネクタ 835"/>
        <xdr:cNvCxnSpPr/>
      </xdr:nvCxnSpPr>
      <xdr:spPr>
        <a:xfrm>
          <a:off x="20434300" y="13286629"/>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7" name="フローチャート : 判断 836"/>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8" name="テキスト ボックス 837"/>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4654</xdr:rowOff>
    </xdr:from>
    <xdr:to>
      <xdr:col>29</xdr:col>
      <xdr:colOff>517525</xdr:colOff>
      <xdr:row>77</xdr:row>
      <xdr:rowOff>84979</xdr:rowOff>
    </xdr:to>
    <xdr:cxnSp macro="">
      <xdr:nvCxnSpPr>
        <xdr:cNvPr id="839" name="直線コネクタ 838"/>
        <xdr:cNvCxnSpPr/>
      </xdr:nvCxnSpPr>
      <xdr:spPr>
        <a:xfrm>
          <a:off x="19545300" y="13206304"/>
          <a:ext cx="889000" cy="8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40" name="フローチャート : 判断 839"/>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41" name="テキスト ボックス 840"/>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113840</xdr:rowOff>
    </xdr:from>
    <xdr:to>
      <xdr:col>28</xdr:col>
      <xdr:colOff>314325</xdr:colOff>
      <xdr:row>77</xdr:row>
      <xdr:rowOff>4654</xdr:rowOff>
    </xdr:to>
    <xdr:cxnSp macro="">
      <xdr:nvCxnSpPr>
        <xdr:cNvPr id="842" name="直線コネクタ 841"/>
        <xdr:cNvCxnSpPr/>
      </xdr:nvCxnSpPr>
      <xdr:spPr>
        <a:xfrm>
          <a:off x="18656300" y="12801140"/>
          <a:ext cx="889000" cy="40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43" name="フローチャート : 判断 842"/>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4" name="テキスト ボックス 843"/>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5" name="フローチャート : 判断 844"/>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6" name="テキスト ボックス 845"/>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39599</xdr:rowOff>
    </xdr:from>
    <xdr:to>
      <xdr:col>32</xdr:col>
      <xdr:colOff>238125</xdr:colOff>
      <xdr:row>77</xdr:row>
      <xdr:rowOff>141199</xdr:rowOff>
    </xdr:to>
    <xdr:sp macro="" textlink="">
      <xdr:nvSpPr>
        <xdr:cNvPr id="852" name="円/楕円 851"/>
        <xdr:cNvSpPr/>
      </xdr:nvSpPr>
      <xdr:spPr>
        <a:xfrm>
          <a:off x="22110700" y="132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18026</xdr:rowOff>
    </xdr:from>
    <xdr:ext cx="534377" cy="259045"/>
    <xdr:sp macro="" textlink="">
      <xdr:nvSpPr>
        <xdr:cNvPr id="853" name="繰出金該当値テキスト"/>
        <xdr:cNvSpPr txBox="1"/>
      </xdr:nvSpPr>
      <xdr:spPr>
        <a:xfrm>
          <a:off x="22212300" y="132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41,176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70450</xdr:rowOff>
    </xdr:from>
    <xdr:to>
      <xdr:col>31</xdr:col>
      <xdr:colOff>85725</xdr:colOff>
      <xdr:row>78</xdr:row>
      <xdr:rowOff>600</xdr:rowOff>
    </xdr:to>
    <xdr:sp macro="" textlink="">
      <xdr:nvSpPr>
        <xdr:cNvPr id="854" name="円/楕円 853"/>
        <xdr:cNvSpPr/>
      </xdr:nvSpPr>
      <xdr:spPr>
        <a:xfrm>
          <a:off x="21272500" y="132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163177</xdr:rowOff>
    </xdr:from>
    <xdr:ext cx="534377" cy="259045"/>
    <xdr:sp macro="" textlink="">
      <xdr:nvSpPr>
        <xdr:cNvPr id="855" name="テキスト ボックス 854"/>
        <xdr:cNvSpPr txBox="1"/>
      </xdr:nvSpPr>
      <xdr:spPr>
        <a:xfrm>
          <a:off x="21056111" y="133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34179</xdr:rowOff>
    </xdr:from>
    <xdr:to>
      <xdr:col>29</xdr:col>
      <xdr:colOff>568325</xdr:colOff>
      <xdr:row>77</xdr:row>
      <xdr:rowOff>135779</xdr:rowOff>
    </xdr:to>
    <xdr:sp macro="" textlink="">
      <xdr:nvSpPr>
        <xdr:cNvPr id="856" name="円/楕円 855"/>
        <xdr:cNvSpPr/>
      </xdr:nvSpPr>
      <xdr:spPr>
        <a:xfrm>
          <a:off x="20383500" y="132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126906</xdr:rowOff>
    </xdr:from>
    <xdr:ext cx="534377" cy="259045"/>
    <xdr:sp macro="" textlink="">
      <xdr:nvSpPr>
        <xdr:cNvPr id="857" name="テキスト ボックス 856"/>
        <xdr:cNvSpPr txBox="1"/>
      </xdr:nvSpPr>
      <xdr:spPr>
        <a:xfrm>
          <a:off x="20167111" y="1332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125304</xdr:rowOff>
    </xdr:from>
    <xdr:to>
      <xdr:col>28</xdr:col>
      <xdr:colOff>365125</xdr:colOff>
      <xdr:row>77</xdr:row>
      <xdr:rowOff>55454</xdr:rowOff>
    </xdr:to>
    <xdr:sp macro="" textlink="">
      <xdr:nvSpPr>
        <xdr:cNvPr id="858" name="円/楕円 857"/>
        <xdr:cNvSpPr/>
      </xdr:nvSpPr>
      <xdr:spPr>
        <a:xfrm>
          <a:off x="19494500" y="1315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46581</xdr:rowOff>
    </xdr:from>
    <xdr:ext cx="534377" cy="259045"/>
    <xdr:sp macro="" textlink="">
      <xdr:nvSpPr>
        <xdr:cNvPr id="859" name="テキスト ボックス 858"/>
        <xdr:cNvSpPr txBox="1"/>
      </xdr:nvSpPr>
      <xdr:spPr>
        <a:xfrm>
          <a:off x="19278111" y="1324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63040</xdr:rowOff>
    </xdr:from>
    <xdr:to>
      <xdr:col>27</xdr:col>
      <xdr:colOff>161925</xdr:colOff>
      <xdr:row>74</xdr:row>
      <xdr:rowOff>164640</xdr:rowOff>
    </xdr:to>
    <xdr:sp macro="" textlink="">
      <xdr:nvSpPr>
        <xdr:cNvPr id="860" name="円/楕円 859"/>
        <xdr:cNvSpPr/>
      </xdr:nvSpPr>
      <xdr:spPr>
        <a:xfrm>
          <a:off x="18605500" y="1275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9717</xdr:rowOff>
    </xdr:from>
    <xdr:ext cx="534377" cy="259045"/>
    <xdr:sp macro="" textlink="">
      <xdr:nvSpPr>
        <xdr:cNvPr id="861" name="テキスト ボックス 860"/>
        <xdr:cNvSpPr txBox="1"/>
      </xdr:nvSpPr>
      <xdr:spPr>
        <a:xfrm>
          <a:off x="18389111" y="1252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住民一人あたりコストにかかる主な構成項目である人件費、補助費、物件費及び扶助費については、平成２５年度以降緩やかではあるが増加傾向にある。これは、人口減少によるものだと推測される。</a:t>
          </a:r>
        </a:p>
        <a:p>
          <a:r>
            <a:rPr kumimoji="1" lang="ja-JP" altLang="en-US" sz="1300">
              <a:latin typeface="ＭＳ Ｐゴシック"/>
            </a:rPr>
            <a:t>　また、普通建設事業費については、類似団体平均及び全国平均を下回っているのに対し、維持補修費については平均を上回っている。これは、当町の財政状況から建設事業事業費等の歳出抑制をしているものの、既存の公共施設等について、経年劣化により維持補修が必要な施設が多くなってきているためである。</a:t>
          </a:r>
        </a:p>
        <a:p>
          <a:r>
            <a:rPr kumimoji="1" lang="ja-JP" altLang="en-US" sz="1300">
              <a:latin typeface="ＭＳ Ｐゴシック"/>
            </a:rPr>
            <a:t>　今後は、公共施設総合整備計画等も視野に入れ、事業の取捨選択も含め、公共施設の適正管理を行い、コスト削減を目指す。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北海道羅臼町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5,478
5,441
397.72
4,048,763
3,851,397
191,690
2,668,768
3,754,099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40767</xdr:rowOff>
    </xdr:from>
    <xdr:to>
      <xdr:col>6</xdr:col>
      <xdr:colOff>511175</xdr:colOff>
      <xdr:row>37</xdr:row>
      <xdr:rowOff>97282</xdr:rowOff>
    </xdr:to>
    <xdr:cxnSp macro="">
      <xdr:nvCxnSpPr>
        <xdr:cNvPr id="61" name="直線コネクタ 60"/>
        <xdr:cNvCxnSpPr/>
      </xdr:nvCxnSpPr>
      <xdr:spPr>
        <a:xfrm flipV="1">
          <a:off x="3797300" y="6384417"/>
          <a:ext cx="8382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97282</xdr:rowOff>
    </xdr:from>
    <xdr:to>
      <xdr:col>5</xdr:col>
      <xdr:colOff>358775</xdr:colOff>
      <xdr:row>37</xdr:row>
      <xdr:rowOff>139192</xdr:rowOff>
    </xdr:to>
    <xdr:cxnSp macro="">
      <xdr:nvCxnSpPr>
        <xdr:cNvPr id="64" name="直線コネクタ 63"/>
        <xdr:cNvCxnSpPr/>
      </xdr:nvCxnSpPr>
      <xdr:spPr>
        <a:xfrm flipV="1">
          <a:off x="2908300" y="6440932"/>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122174</xdr:rowOff>
    </xdr:from>
    <xdr:to>
      <xdr:col>4</xdr:col>
      <xdr:colOff>155575</xdr:colOff>
      <xdr:row>37</xdr:row>
      <xdr:rowOff>139192</xdr:rowOff>
    </xdr:to>
    <xdr:cxnSp macro="">
      <xdr:nvCxnSpPr>
        <xdr:cNvPr id="67" name="直線コネクタ 66"/>
        <xdr:cNvCxnSpPr/>
      </xdr:nvCxnSpPr>
      <xdr:spPr>
        <a:xfrm>
          <a:off x="2019300" y="6465824"/>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15240</xdr:rowOff>
    </xdr:from>
    <xdr:to>
      <xdr:col>2</xdr:col>
      <xdr:colOff>638175</xdr:colOff>
      <xdr:row>37</xdr:row>
      <xdr:rowOff>122174</xdr:rowOff>
    </xdr:to>
    <xdr:cxnSp macro="">
      <xdr:nvCxnSpPr>
        <xdr:cNvPr id="70" name="直線コネクタ 69"/>
        <xdr:cNvCxnSpPr/>
      </xdr:nvCxnSpPr>
      <xdr:spPr>
        <a:xfrm>
          <a:off x="1130300" y="6358890"/>
          <a:ext cx="889000" cy="1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161417</xdr:rowOff>
    </xdr:from>
    <xdr:to>
      <xdr:col>6</xdr:col>
      <xdr:colOff>561975</xdr:colOff>
      <xdr:row>37</xdr:row>
      <xdr:rowOff>91567</xdr:rowOff>
    </xdr:to>
    <xdr:sp macro="" textlink="">
      <xdr:nvSpPr>
        <xdr:cNvPr id="80" name="円/楕円 79"/>
        <xdr:cNvSpPr/>
      </xdr:nvSpPr>
      <xdr:spPr>
        <a:xfrm>
          <a:off x="4584700" y="63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139844</xdr:rowOff>
    </xdr:from>
    <xdr:ext cx="469744" cy="259045"/>
    <xdr:sp macro="" textlink="">
      <xdr:nvSpPr>
        <xdr:cNvPr id="81" name="議会費該当値テキスト"/>
        <xdr:cNvSpPr txBox="1"/>
      </xdr:nvSpPr>
      <xdr:spPr>
        <a:xfrm>
          <a:off x="4686300" y="631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46482</xdr:rowOff>
    </xdr:from>
    <xdr:to>
      <xdr:col>5</xdr:col>
      <xdr:colOff>409575</xdr:colOff>
      <xdr:row>37</xdr:row>
      <xdr:rowOff>148082</xdr:rowOff>
    </xdr:to>
    <xdr:sp macro="" textlink="">
      <xdr:nvSpPr>
        <xdr:cNvPr id="82" name="円/楕円 81"/>
        <xdr:cNvSpPr/>
      </xdr:nvSpPr>
      <xdr:spPr>
        <a:xfrm>
          <a:off x="37465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139209</xdr:rowOff>
    </xdr:from>
    <xdr:ext cx="469744" cy="259045"/>
    <xdr:sp macro="" textlink="">
      <xdr:nvSpPr>
        <xdr:cNvPr id="83" name="テキスト ボックス 82"/>
        <xdr:cNvSpPr txBox="1"/>
      </xdr:nvSpPr>
      <xdr:spPr>
        <a:xfrm>
          <a:off x="3562427" y="64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88392</xdr:rowOff>
    </xdr:from>
    <xdr:to>
      <xdr:col>4</xdr:col>
      <xdr:colOff>206375</xdr:colOff>
      <xdr:row>38</xdr:row>
      <xdr:rowOff>18542</xdr:rowOff>
    </xdr:to>
    <xdr:sp macro="" textlink="">
      <xdr:nvSpPr>
        <xdr:cNvPr id="84" name="円/楕円 83"/>
        <xdr:cNvSpPr/>
      </xdr:nvSpPr>
      <xdr:spPr>
        <a:xfrm>
          <a:off x="2857500" y="64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9669</xdr:rowOff>
    </xdr:from>
    <xdr:ext cx="469744" cy="259045"/>
    <xdr:sp macro="" textlink="">
      <xdr:nvSpPr>
        <xdr:cNvPr id="85" name="テキスト ボックス 84"/>
        <xdr:cNvSpPr txBox="1"/>
      </xdr:nvSpPr>
      <xdr:spPr>
        <a:xfrm>
          <a:off x="2673427"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71374</xdr:rowOff>
    </xdr:from>
    <xdr:to>
      <xdr:col>3</xdr:col>
      <xdr:colOff>3175</xdr:colOff>
      <xdr:row>38</xdr:row>
      <xdr:rowOff>1524</xdr:rowOff>
    </xdr:to>
    <xdr:sp macro="" textlink="">
      <xdr:nvSpPr>
        <xdr:cNvPr id="86" name="円/楕円 85"/>
        <xdr:cNvSpPr/>
      </xdr:nvSpPr>
      <xdr:spPr>
        <a:xfrm>
          <a:off x="1968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164101</xdr:rowOff>
    </xdr:from>
    <xdr:ext cx="469744" cy="259045"/>
    <xdr:sp macro="" textlink="">
      <xdr:nvSpPr>
        <xdr:cNvPr id="87" name="テキスト ボックス 86"/>
        <xdr:cNvSpPr txBox="1"/>
      </xdr:nvSpPr>
      <xdr:spPr>
        <a:xfrm>
          <a:off x="1784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135890</xdr:rowOff>
    </xdr:from>
    <xdr:to>
      <xdr:col>1</xdr:col>
      <xdr:colOff>485775</xdr:colOff>
      <xdr:row>37</xdr:row>
      <xdr:rowOff>66040</xdr:rowOff>
    </xdr:to>
    <xdr:sp macro="" textlink="">
      <xdr:nvSpPr>
        <xdr:cNvPr id="88" name="円/楕円 87"/>
        <xdr:cNvSpPr/>
      </xdr:nvSpPr>
      <xdr:spPr>
        <a:xfrm>
          <a:off x="1079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57167</xdr:rowOff>
    </xdr:from>
    <xdr:ext cx="469744" cy="259045"/>
    <xdr:sp macro="" textlink="">
      <xdr:nvSpPr>
        <xdr:cNvPr id="89" name="テキスト ボックス 88"/>
        <xdr:cNvSpPr txBox="1"/>
      </xdr:nvSpPr>
      <xdr:spPr>
        <a:xfrm>
          <a:off x="895427" y="64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4317</xdr:rowOff>
    </xdr:from>
    <xdr:to>
      <xdr:col>6</xdr:col>
      <xdr:colOff>511175</xdr:colOff>
      <xdr:row>56</xdr:row>
      <xdr:rowOff>92648</xdr:rowOff>
    </xdr:to>
    <xdr:cxnSp macro="">
      <xdr:nvCxnSpPr>
        <xdr:cNvPr id="120" name="直線コネクタ 119"/>
        <xdr:cNvCxnSpPr/>
      </xdr:nvCxnSpPr>
      <xdr:spPr>
        <a:xfrm>
          <a:off x="3797300" y="9605517"/>
          <a:ext cx="838200" cy="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4317</xdr:rowOff>
    </xdr:from>
    <xdr:to>
      <xdr:col>5</xdr:col>
      <xdr:colOff>358775</xdr:colOff>
      <xdr:row>56</xdr:row>
      <xdr:rowOff>12135</xdr:rowOff>
    </xdr:to>
    <xdr:cxnSp macro="">
      <xdr:nvCxnSpPr>
        <xdr:cNvPr id="123" name="直線コネクタ 122"/>
        <xdr:cNvCxnSpPr/>
      </xdr:nvCxnSpPr>
      <xdr:spPr>
        <a:xfrm flipV="1">
          <a:off x="2908300" y="9605517"/>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12135</xdr:rowOff>
    </xdr:from>
    <xdr:to>
      <xdr:col>4</xdr:col>
      <xdr:colOff>155575</xdr:colOff>
      <xdr:row>57</xdr:row>
      <xdr:rowOff>1870</xdr:rowOff>
    </xdr:to>
    <xdr:cxnSp macro="">
      <xdr:nvCxnSpPr>
        <xdr:cNvPr id="126" name="直線コネクタ 125"/>
        <xdr:cNvCxnSpPr/>
      </xdr:nvCxnSpPr>
      <xdr:spPr>
        <a:xfrm flipV="1">
          <a:off x="2019300" y="9613335"/>
          <a:ext cx="889000" cy="16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160310</xdr:rowOff>
    </xdr:from>
    <xdr:to>
      <xdr:col>2</xdr:col>
      <xdr:colOff>638175</xdr:colOff>
      <xdr:row>57</xdr:row>
      <xdr:rowOff>1870</xdr:rowOff>
    </xdr:to>
    <xdr:cxnSp macro="">
      <xdr:nvCxnSpPr>
        <xdr:cNvPr id="129" name="直線コネクタ 128"/>
        <xdr:cNvCxnSpPr/>
      </xdr:nvCxnSpPr>
      <xdr:spPr>
        <a:xfrm>
          <a:off x="1130300" y="9761510"/>
          <a:ext cx="889000" cy="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41848</xdr:rowOff>
    </xdr:from>
    <xdr:to>
      <xdr:col>6</xdr:col>
      <xdr:colOff>561975</xdr:colOff>
      <xdr:row>56</xdr:row>
      <xdr:rowOff>143448</xdr:rowOff>
    </xdr:to>
    <xdr:sp macro="" textlink="">
      <xdr:nvSpPr>
        <xdr:cNvPr id="139" name="円/楕円 138"/>
        <xdr:cNvSpPr/>
      </xdr:nvSpPr>
      <xdr:spPr>
        <a:xfrm>
          <a:off x="4584700" y="96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20275</xdr:rowOff>
    </xdr:from>
    <xdr:ext cx="599010" cy="259045"/>
    <xdr:sp macro="" textlink="">
      <xdr:nvSpPr>
        <xdr:cNvPr id="140" name="総務費該当値テキスト"/>
        <xdr:cNvSpPr txBox="1"/>
      </xdr:nvSpPr>
      <xdr:spPr>
        <a:xfrm>
          <a:off x="4686300" y="962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159,408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124967</xdr:rowOff>
    </xdr:from>
    <xdr:to>
      <xdr:col>5</xdr:col>
      <xdr:colOff>409575</xdr:colOff>
      <xdr:row>56</xdr:row>
      <xdr:rowOff>55117</xdr:rowOff>
    </xdr:to>
    <xdr:sp macro="" textlink="">
      <xdr:nvSpPr>
        <xdr:cNvPr id="141" name="円/楕円 140"/>
        <xdr:cNvSpPr/>
      </xdr:nvSpPr>
      <xdr:spPr>
        <a:xfrm>
          <a:off x="3746500" y="95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71644</xdr:rowOff>
    </xdr:from>
    <xdr:ext cx="599010" cy="259045"/>
    <xdr:sp macro="" textlink="">
      <xdr:nvSpPr>
        <xdr:cNvPr id="142" name="テキスト ボックス 141"/>
        <xdr:cNvSpPr txBox="1"/>
      </xdr:nvSpPr>
      <xdr:spPr>
        <a:xfrm>
          <a:off x="3497794" y="932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186,456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132785</xdr:rowOff>
    </xdr:from>
    <xdr:to>
      <xdr:col>4</xdr:col>
      <xdr:colOff>206375</xdr:colOff>
      <xdr:row>56</xdr:row>
      <xdr:rowOff>62935</xdr:rowOff>
    </xdr:to>
    <xdr:sp macro="" textlink="">
      <xdr:nvSpPr>
        <xdr:cNvPr id="143" name="円/楕円 142"/>
        <xdr:cNvSpPr/>
      </xdr:nvSpPr>
      <xdr:spPr>
        <a:xfrm>
          <a:off x="2857500" y="95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79462</xdr:rowOff>
    </xdr:from>
    <xdr:ext cx="599010" cy="259045"/>
    <xdr:sp macro="" textlink="">
      <xdr:nvSpPr>
        <xdr:cNvPr id="144" name="テキスト ボックス 143"/>
        <xdr:cNvSpPr txBox="1"/>
      </xdr:nvSpPr>
      <xdr:spPr>
        <a:xfrm>
          <a:off x="2608794" y="933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122520</xdr:rowOff>
    </xdr:from>
    <xdr:to>
      <xdr:col>3</xdr:col>
      <xdr:colOff>3175</xdr:colOff>
      <xdr:row>57</xdr:row>
      <xdr:rowOff>52670</xdr:rowOff>
    </xdr:to>
    <xdr:sp macro="" textlink="">
      <xdr:nvSpPr>
        <xdr:cNvPr id="145" name="円/楕円 144"/>
        <xdr:cNvSpPr/>
      </xdr:nvSpPr>
      <xdr:spPr>
        <a:xfrm>
          <a:off x="1968500" y="97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43797</xdr:rowOff>
    </xdr:from>
    <xdr:ext cx="599010" cy="259045"/>
    <xdr:sp macro="" textlink="">
      <xdr:nvSpPr>
        <xdr:cNvPr id="146" name="テキスト ボックス 145"/>
        <xdr:cNvSpPr txBox="1"/>
      </xdr:nvSpPr>
      <xdr:spPr>
        <a:xfrm>
          <a:off x="1719794" y="981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134,705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109510</xdr:rowOff>
    </xdr:from>
    <xdr:to>
      <xdr:col>1</xdr:col>
      <xdr:colOff>485775</xdr:colOff>
      <xdr:row>57</xdr:row>
      <xdr:rowOff>39660</xdr:rowOff>
    </xdr:to>
    <xdr:sp macro="" textlink="">
      <xdr:nvSpPr>
        <xdr:cNvPr id="147" name="円/楕円 146"/>
        <xdr:cNvSpPr/>
      </xdr:nvSpPr>
      <xdr:spPr>
        <a:xfrm>
          <a:off x="1079500" y="97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30787</xdr:rowOff>
    </xdr:from>
    <xdr:ext cx="599010" cy="259045"/>
    <xdr:sp macro="" textlink="">
      <xdr:nvSpPr>
        <xdr:cNvPr id="148" name="テキスト ボックス 147"/>
        <xdr:cNvSpPr txBox="1"/>
      </xdr:nvSpPr>
      <xdr:spPr>
        <a:xfrm>
          <a:off x="830794" y="980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121622</xdr:rowOff>
    </xdr:from>
    <xdr:to>
      <xdr:col>6</xdr:col>
      <xdr:colOff>511175</xdr:colOff>
      <xdr:row>78</xdr:row>
      <xdr:rowOff>164902</xdr:rowOff>
    </xdr:to>
    <xdr:cxnSp macro="">
      <xdr:nvCxnSpPr>
        <xdr:cNvPr id="176" name="直線コネクタ 175"/>
        <xdr:cNvCxnSpPr/>
      </xdr:nvCxnSpPr>
      <xdr:spPr>
        <a:xfrm flipV="1">
          <a:off x="3797300" y="13494722"/>
          <a:ext cx="838200" cy="4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164902</xdr:rowOff>
    </xdr:from>
    <xdr:to>
      <xdr:col>5</xdr:col>
      <xdr:colOff>358775</xdr:colOff>
      <xdr:row>79</xdr:row>
      <xdr:rowOff>28728</xdr:rowOff>
    </xdr:to>
    <xdr:cxnSp macro="">
      <xdr:nvCxnSpPr>
        <xdr:cNvPr id="179" name="直線コネクタ 178"/>
        <xdr:cNvCxnSpPr/>
      </xdr:nvCxnSpPr>
      <xdr:spPr>
        <a:xfrm flipV="1">
          <a:off x="2908300" y="13538002"/>
          <a:ext cx="889000" cy="3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752</xdr:rowOff>
    </xdr:from>
    <xdr:to>
      <xdr:col>4</xdr:col>
      <xdr:colOff>155575</xdr:colOff>
      <xdr:row>79</xdr:row>
      <xdr:rowOff>28728</xdr:rowOff>
    </xdr:to>
    <xdr:cxnSp macro="">
      <xdr:nvCxnSpPr>
        <xdr:cNvPr id="182" name="直線コネクタ 181"/>
        <xdr:cNvCxnSpPr/>
      </xdr:nvCxnSpPr>
      <xdr:spPr>
        <a:xfrm>
          <a:off x="2019300" y="13545302"/>
          <a:ext cx="8890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66864</xdr:rowOff>
    </xdr:from>
    <xdr:to>
      <xdr:col>2</xdr:col>
      <xdr:colOff>638175</xdr:colOff>
      <xdr:row>79</xdr:row>
      <xdr:rowOff>752</xdr:rowOff>
    </xdr:to>
    <xdr:cxnSp macro="">
      <xdr:nvCxnSpPr>
        <xdr:cNvPr id="185" name="直線コネクタ 184"/>
        <xdr:cNvCxnSpPr/>
      </xdr:nvCxnSpPr>
      <xdr:spPr>
        <a:xfrm>
          <a:off x="1130300" y="13439964"/>
          <a:ext cx="889000" cy="10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70822</xdr:rowOff>
    </xdr:from>
    <xdr:to>
      <xdr:col>6</xdr:col>
      <xdr:colOff>561975</xdr:colOff>
      <xdr:row>79</xdr:row>
      <xdr:rowOff>972</xdr:rowOff>
    </xdr:to>
    <xdr:sp macro="" textlink="">
      <xdr:nvSpPr>
        <xdr:cNvPr id="195" name="円/楕円 194"/>
        <xdr:cNvSpPr/>
      </xdr:nvSpPr>
      <xdr:spPr>
        <a:xfrm>
          <a:off x="4584700" y="134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157199</xdr:rowOff>
    </xdr:from>
    <xdr:ext cx="599010" cy="259045"/>
    <xdr:sp macro="" textlink="">
      <xdr:nvSpPr>
        <xdr:cNvPr id="196" name="民生費該当値テキスト"/>
        <xdr:cNvSpPr txBox="1"/>
      </xdr:nvSpPr>
      <xdr:spPr>
        <a:xfrm>
          <a:off x="4686300" y="1335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114102</xdr:rowOff>
    </xdr:from>
    <xdr:to>
      <xdr:col>5</xdr:col>
      <xdr:colOff>409575</xdr:colOff>
      <xdr:row>79</xdr:row>
      <xdr:rowOff>44252</xdr:rowOff>
    </xdr:to>
    <xdr:sp macro="" textlink="">
      <xdr:nvSpPr>
        <xdr:cNvPr id="197" name="円/楕円 196"/>
        <xdr:cNvSpPr/>
      </xdr:nvSpPr>
      <xdr:spPr>
        <a:xfrm>
          <a:off x="3746500" y="134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35379</xdr:rowOff>
    </xdr:from>
    <xdr:ext cx="534377" cy="259045"/>
    <xdr:sp macro="" textlink="">
      <xdr:nvSpPr>
        <xdr:cNvPr id="198" name="テキスト ボックス 197"/>
        <xdr:cNvSpPr txBox="1"/>
      </xdr:nvSpPr>
      <xdr:spPr>
        <a:xfrm>
          <a:off x="3530111" y="1357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94,488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149378</xdr:rowOff>
    </xdr:from>
    <xdr:to>
      <xdr:col>4</xdr:col>
      <xdr:colOff>206375</xdr:colOff>
      <xdr:row>79</xdr:row>
      <xdr:rowOff>79528</xdr:rowOff>
    </xdr:to>
    <xdr:sp macro="" textlink="">
      <xdr:nvSpPr>
        <xdr:cNvPr id="199" name="円/楕円 198"/>
        <xdr:cNvSpPr/>
      </xdr:nvSpPr>
      <xdr:spPr>
        <a:xfrm>
          <a:off x="2857500" y="135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70655</xdr:rowOff>
    </xdr:from>
    <xdr:ext cx="534377" cy="259045"/>
    <xdr:sp macro="" textlink="">
      <xdr:nvSpPr>
        <xdr:cNvPr id="200" name="テキスト ボックス 199"/>
        <xdr:cNvSpPr txBox="1"/>
      </xdr:nvSpPr>
      <xdr:spPr>
        <a:xfrm>
          <a:off x="2641111" y="1361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121402</xdr:rowOff>
    </xdr:from>
    <xdr:to>
      <xdr:col>3</xdr:col>
      <xdr:colOff>3175</xdr:colOff>
      <xdr:row>79</xdr:row>
      <xdr:rowOff>51552</xdr:rowOff>
    </xdr:to>
    <xdr:sp macro="" textlink="">
      <xdr:nvSpPr>
        <xdr:cNvPr id="201" name="円/楕円 200"/>
        <xdr:cNvSpPr/>
      </xdr:nvSpPr>
      <xdr:spPr>
        <a:xfrm>
          <a:off x="1968500" y="1349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42679</xdr:rowOff>
    </xdr:from>
    <xdr:ext cx="534377" cy="259045"/>
    <xdr:sp macro="" textlink="">
      <xdr:nvSpPr>
        <xdr:cNvPr id="202" name="テキスト ボックス 201"/>
        <xdr:cNvSpPr txBox="1"/>
      </xdr:nvSpPr>
      <xdr:spPr>
        <a:xfrm>
          <a:off x="1752111" y="135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92,891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16064</xdr:rowOff>
    </xdr:from>
    <xdr:to>
      <xdr:col>1</xdr:col>
      <xdr:colOff>485775</xdr:colOff>
      <xdr:row>78</xdr:row>
      <xdr:rowOff>117664</xdr:rowOff>
    </xdr:to>
    <xdr:sp macro="" textlink="">
      <xdr:nvSpPr>
        <xdr:cNvPr id="203" name="円/楕円 202"/>
        <xdr:cNvSpPr/>
      </xdr:nvSpPr>
      <xdr:spPr>
        <a:xfrm>
          <a:off x="1079500" y="133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108791</xdr:rowOff>
    </xdr:from>
    <xdr:ext cx="599010" cy="259045"/>
    <xdr:sp macro="" textlink="">
      <xdr:nvSpPr>
        <xdr:cNvPr id="204" name="テキスト ボックス 203"/>
        <xdr:cNvSpPr txBox="1"/>
      </xdr:nvSpPr>
      <xdr:spPr>
        <a:xfrm>
          <a:off x="830794" y="1348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84654</xdr:rowOff>
    </xdr:from>
    <xdr:to>
      <xdr:col>6</xdr:col>
      <xdr:colOff>511175</xdr:colOff>
      <xdr:row>95</xdr:row>
      <xdr:rowOff>145231</xdr:rowOff>
    </xdr:to>
    <xdr:cxnSp macro="">
      <xdr:nvCxnSpPr>
        <xdr:cNvPr id="231" name="直線コネクタ 230"/>
        <xdr:cNvCxnSpPr/>
      </xdr:nvCxnSpPr>
      <xdr:spPr>
        <a:xfrm flipV="1">
          <a:off x="3797300" y="16372404"/>
          <a:ext cx="838200" cy="6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140915</xdr:rowOff>
    </xdr:from>
    <xdr:to>
      <xdr:col>5</xdr:col>
      <xdr:colOff>358775</xdr:colOff>
      <xdr:row>95</xdr:row>
      <xdr:rowOff>145231</xdr:rowOff>
    </xdr:to>
    <xdr:cxnSp macro="">
      <xdr:nvCxnSpPr>
        <xdr:cNvPr id="234" name="直線コネクタ 233"/>
        <xdr:cNvCxnSpPr/>
      </xdr:nvCxnSpPr>
      <xdr:spPr>
        <a:xfrm>
          <a:off x="2908300" y="16428665"/>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60367</xdr:rowOff>
    </xdr:from>
    <xdr:to>
      <xdr:col>4</xdr:col>
      <xdr:colOff>155575</xdr:colOff>
      <xdr:row>95</xdr:row>
      <xdr:rowOff>140915</xdr:rowOff>
    </xdr:to>
    <xdr:cxnSp macro="">
      <xdr:nvCxnSpPr>
        <xdr:cNvPr id="237" name="直線コネクタ 236"/>
        <xdr:cNvCxnSpPr/>
      </xdr:nvCxnSpPr>
      <xdr:spPr>
        <a:xfrm>
          <a:off x="2019300" y="16348117"/>
          <a:ext cx="889000" cy="8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87464</xdr:rowOff>
    </xdr:from>
    <xdr:to>
      <xdr:col>2</xdr:col>
      <xdr:colOff>638175</xdr:colOff>
      <xdr:row>95</xdr:row>
      <xdr:rowOff>60367</xdr:rowOff>
    </xdr:to>
    <xdr:cxnSp macro="">
      <xdr:nvCxnSpPr>
        <xdr:cNvPr id="240" name="直線コネクタ 239"/>
        <xdr:cNvCxnSpPr/>
      </xdr:nvCxnSpPr>
      <xdr:spPr>
        <a:xfrm>
          <a:off x="1130300" y="16203764"/>
          <a:ext cx="889000" cy="14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33854</xdr:rowOff>
    </xdr:from>
    <xdr:to>
      <xdr:col>6</xdr:col>
      <xdr:colOff>561975</xdr:colOff>
      <xdr:row>95</xdr:row>
      <xdr:rowOff>135454</xdr:rowOff>
    </xdr:to>
    <xdr:sp macro="" textlink="">
      <xdr:nvSpPr>
        <xdr:cNvPr id="250" name="円/楕円 249"/>
        <xdr:cNvSpPr/>
      </xdr:nvSpPr>
      <xdr:spPr>
        <a:xfrm>
          <a:off x="4584700" y="163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56731</xdr:rowOff>
    </xdr:from>
    <xdr:ext cx="599010" cy="259045"/>
    <xdr:sp macro="" textlink="">
      <xdr:nvSpPr>
        <xdr:cNvPr id="251" name="衛生費該当値テキスト"/>
        <xdr:cNvSpPr txBox="1"/>
      </xdr:nvSpPr>
      <xdr:spPr>
        <a:xfrm>
          <a:off x="4686300" y="1617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124,540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94431</xdr:rowOff>
    </xdr:from>
    <xdr:to>
      <xdr:col>5</xdr:col>
      <xdr:colOff>409575</xdr:colOff>
      <xdr:row>96</xdr:row>
      <xdr:rowOff>24581</xdr:rowOff>
    </xdr:to>
    <xdr:sp macro="" textlink="">
      <xdr:nvSpPr>
        <xdr:cNvPr id="252" name="円/楕円 251"/>
        <xdr:cNvSpPr/>
      </xdr:nvSpPr>
      <xdr:spPr>
        <a:xfrm>
          <a:off x="3746500" y="1638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41108</xdr:rowOff>
    </xdr:from>
    <xdr:ext cx="599010" cy="259045"/>
    <xdr:sp macro="" textlink="">
      <xdr:nvSpPr>
        <xdr:cNvPr id="253" name="テキスト ボックス 252"/>
        <xdr:cNvSpPr txBox="1"/>
      </xdr:nvSpPr>
      <xdr:spPr>
        <a:xfrm>
          <a:off x="3497794" y="1615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111,290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90115</xdr:rowOff>
    </xdr:from>
    <xdr:to>
      <xdr:col>4</xdr:col>
      <xdr:colOff>206375</xdr:colOff>
      <xdr:row>96</xdr:row>
      <xdr:rowOff>20265</xdr:rowOff>
    </xdr:to>
    <xdr:sp macro="" textlink="">
      <xdr:nvSpPr>
        <xdr:cNvPr id="254" name="円/楕円 253"/>
        <xdr:cNvSpPr/>
      </xdr:nvSpPr>
      <xdr:spPr>
        <a:xfrm>
          <a:off x="2857500" y="1637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36792</xdr:rowOff>
    </xdr:from>
    <xdr:ext cx="599010" cy="259045"/>
    <xdr:sp macro="" textlink="">
      <xdr:nvSpPr>
        <xdr:cNvPr id="255" name="テキスト ボックス 254"/>
        <xdr:cNvSpPr txBox="1"/>
      </xdr:nvSpPr>
      <xdr:spPr>
        <a:xfrm>
          <a:off x="2608794" y="161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112,234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9567</xdr:rowOff>
    </xdr:from>
    <xdr:to>
      <xdr:col>3</xdr:col>
      <xdr:colOff>3175</xdr:colOff>
      <xdr:row>95</xdr:row>
      <xdr:rowOff>111167</xdr:rowOff>
    </xdr:to>
    <xdr:sp macro="" textlink="">
      <xdr:nvSpPr>
        <xdr:cNvPr id="256" name="円/楕円 255"/>
        <xdr:cNvSpPr/>
      </xdr:nvSpPr>
      <xdr:spPr>
        <a:xfrm>
          <a:off x="1968500" y="1629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127694</xdr:rowOff>
    </xdr:from>
    <xdr:ext cx="599010" cy="259045"/>
    <xdr:sp macro="" textlink="">
      <xdr:nvSpPr>
        <xdr:cNvPr id="257" name="テキスト ボックス 256"/>
        <xdr:cNvSpPr txBox="1"/>
      </xdr:nvSpPr>
      <xdr:spPr>
        <a:xfrm>
          <a:off x="1719794" y="1607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36664</xdr:rowOff>
    </xdr:from>
    <xdr:to>
      <xdr:col>1</xdr:col>
      <xdr:colOff>485775</xdr:colOff>
      <xdr:row>94</xdr:row>
      <xdr:rowOff>138264</xdr:rowOff>
    </xdr:to>
    <xdr:sp macro="" textlink="">
      <xdr:nvSpPr>
        <xdr:cNvPr id="258" name="円/楕円 257"/>
        <xdr:cNvSpPr/>
      </xdr:nvSpPr>
      <xdr:spPr>
        <a:xfrm>
          <a:off x="1079500" y="161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154791</xdr:rowOff>
    </xdr:from>
    <xdr:ext cx="599010" cy="259045"/>
    <xdr:sp macro="" textlink="">
      <xdr:nvSpPr>
        <xdr:cNvPr id="259" name="テキスト ボックス 258"/>
        <xdr:cNvSpPr txBox="1"/>
      </xdr:nvSpPr>
      <xdr:spPr>
        <a:xfrm>
          <a:off x="830794" y="1592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141220</xdr:rowOff>
    </xdr:from>
    <xdr:to>
      <xdr:col>15</xdr:col>
      <xdr:colOff>180975</xdr:colOff>
      <xdr:row>58</xdr:row>
      <xdr:rowOff>145922</xdr:rowOff>
    </xdr:to>
    <xdr:cxnSp macro="">
      <xdr:nvCxnSpPr>
        <xdr:cNvPr id="343" name="直線コネクタ 342"/>
        <xdr:cNvCxnSpPr/>
      </xdr:nvCxnSpPr>
      <xdr:spPr>
        <a:xfrm flipV="1">
          <a:off x="9639300" y="10085320"/>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145922</xdr:rowOff>
    </xdr:from>
    <xdr:to>
      <xdr:col>14</xdr:col>
      <xdr:colOff>28575</xdr:colOff>
      <xdr:row>58</xdr:row>
      <xdr:rowOff>150783</xdr:rowOff>
    </xdr:to>
    <xdr:cxnSp macro="">
      <xdr:nvCxnSpPr>
        <xdr:cNvPr id="346" name="直線コネクタ 345"/>
        <xdr:cNvCxnSpPr/>
      </xdr:nvCxnSpPr>
      <xdr:spPr>
        <a:xfrm flipV="1">
          <a:off x="8750300" y="10090022"/>
          <a:ext cx="889000" cy="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150783</xdr:rowOff>
    </xdr:from>
    <xdr:to>
      <xdr:col>12</xdr:col>
      <xdr:colOff>511175</xdr:colOff>
      <xdr:row>58</xdr:row>
      <xdr:rowOff>153988</xdr:rowOff>
    </xdr:to>
    <xdr:cxnSp macro="">
      <xdr:nvCxnSpPr>
        <xdr:cNvPr id="349" name="直線コネクタ 348"/>
        <xdr:cNvCxnSpPr/>
      </xdr:nvCxnSpPr>
      <xdr:spPr>
        <a:xfrm flipV="1">
          <a:off x="7861300" y="10094883"/>
          <a:ext cx="889000" cy="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153988</xdr:rowOff>
    </xdr:from>
    <xdr:to>
      <xdr:col>11</xdr:col>
      <xdr:colOff>307975</xdr:colOff>
      <xdr:row>58</xdr:row>
      <xdr:rowOff>161577</xdr:rowOff>
    </xdr:to>
    <xdr:cxnSp macro="">
      <xdr:nvCxnSpPr>
        <xdr:cNvPr id="352" name="直線コネクタ 351"/>
        <xdr:cNvCxnSpPr/>
      </xdr:nvCxnSpPr>
      <xdr:spPr>
        <a:xfrm flipV="1">
          <a:off x="6972300" y="10098088"/>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90420</xdr:rowOff>
    </xdr:from>
    <xdr:to>
      <xdr:col>15</xdr:col>
      <xdr:colOff>231775</xdr:colOff>
      <xdr:row>59</xdr:row>
      <xdr:rowOff>20570</xdr:rowOff>
    </xdr:to>
    <xdr:sp macro="" textlink="">
      <xdr:nvSpPr>
        <xdr:cNvPr id="362" name="円/楕円 361"/>
        <xdr:cNvSpPr/>
      </xdr:nvSpPr>
      <xdr:spPr>
        <a:xfrm>
          <a:off x="10426700" y="100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5347</xdr:rowOff>
    </xdr:from>
    <xdr:ext cx="534377" cy="259045"/>
    <xdr:sp macro="" textlink="">
      <xdr:nvSpPr>
        <xdr:cNvPr id="363" name="農林水産業費該当値テキスト"/>
        <xdr:cNvSpPr txBox="1"/>
      </xdr:nvSpPr>
      <xdr:spPr>
        <a:xfrm>
          <a:off x="10528300" y="994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95122</xdr:rowOff>
    </xdr:from>
    <xdr:to>
      <xdr:col>14</xdr:col>
      <xdr:colOff>79375</xdr:colOff>
      <xdr:row>59</xdr:row>
      <xdr:rowOff>25272</xdr:rowOff>
    </xdr:to>
    <xdr:sp macro="" textlink="">
      <xdr:nvSpPr>
        <xdr:cNvPr id="364" name="円/楕円 363"/>
        <xdr:cNvSpPr/>
      </xdr:nvSpPr>
      <xdr:spPr>
        <a:xfrm>
          <a:off x="9588500" y="1003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16399</xdr:rowOff>
    </xdr:from>
    <xdr:ext cx="534377" cy="259045"/>
    <xdr:sp macro="" textlink="">
      <xdr:nvSpPr>
        <xdr:cNvPr id="365" name="テキスト ボックス 364"/>
        <xdr:cNvSpPr txBox="1"/>
      </xdr:nvSpPr>
      <xdr:spPr>
        <a:xfrm>
          <a:off x="9372111" y="101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99983</xdr:rowOff>
    </xdr:from>
    <xdr:to>
      <xdr:col>12</xdr:col>
      <xdr:colOff>561975</xdr:colOff>
      <xdr:row>59</xdr:row>
      <xdr:rowOff>30133</xdr:rowOff>
    </xdr:to>
    <xdr:sp macro="" textlink="">
      <xdr:nvSpPr>
        <xdr:cNvPr id="366" name="円/楕円 365"/>
        <xdr:cNvSpPr/>
      </xdr:nvSpPr>
      <xdr:spPr>
        <a:xfrm>
          <a:off x="8699500" y="100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21260</xdr:rowOff>
    </xdr:from>
    <xdr:ext cx="534377" cy="259045"/>
    <xdr:sp macro="" textlink="">
      <xdr:nvSpPr>
        <xdr:cNvPr id="367" name="テキスト ボックス 366"/>
        <xdr:cNvSpPr txBox="1"/>
      </xdr:nvSpPr>
      <xdr:spPr>
        <a:xfrm>
          <a:off x="8483111" y="101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103188</xdr:rowOff>
    </xdr:from>
    <xdr:to>
      <xdr:col>11</xdr:col>
      <xdr:colOff>358775</xdr:colOff>
      <xdr:row>59</xdr:row>
      <xdr:rowOff>33338</xdr:rowOff>
    </xdr:to>
    <xdr:sp macro="" textlink="">
      <xdr:nvSpPr>
        <xdr:cNvPr id="368" name="円/楕円 367"/>
        <xdr:cNvSpPr/>
      </xdr:nvSpPr>
      <xdr:spPr>
        <a:xfrm>
          <a:off x="7810500" y="100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24465</xdr:rowOff>
    </xdr:from>
    <xdr:ext cx="534377" cy="259045"/>
    <xdr:sp macro="" textlink="">
      <xdr:nvSpPr>
        <xdr:cNvPr id="369" name="テキスト ボックス 368"/>
        <xdr:cNvSpPr txBox="1"/>
      </xdr:nvSpPr>
      <xdr:spPr>
        <a:xfrm>
          <a:off x="7594111" y="101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110777</xdr:rowOff>
    </xdr:from>
    <xdr:to>
      <xdr:col>10</xdr:col>
      <xdr:colOff>155575</xdr:colOff>
      <xdr:row>59</xdr:row>
      <xdr:rowOff>40927</xdr:rowOff>
    </xdr:to>
    <xdr:sp macro="" textlink="">
      <xdr:nvSpPr>
        <xdr:cNvPr id="370" name="円/楕円 369"/>
        <xdr:cNvSpPr/>
      </xdr:nvSpPr>
      <xdr:spPr>
        <a:xfrm>
          <a:off x="6921500" y="100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32054</xdr:rowOff>
    </xdr:from>
    <xdr:ext cx="534377" cy="259045"/>
    <xdr:sp macro="" textlink="">
      <xdr:nvSpPr>
        <xdr:cNvPr id="371" name="テキスト ボックス 370"/>
        <xdr:cNvSpPr txBox="1"/>
      </xdr:nvSpPr>
      <xdr:spPr>
        <a:xfrm>
          <a:off x="6705111" y="1014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58635</xdr:rowOff>
    </xdr:from>
    <xdr:to>
      <xdr:col>15</xdr:col>
      <xdr:colOff>180975</xdr:colOff>
      <xdr:row>77</xdr:row>
      <xdr:rowOff>89663</xdr:rowOff>
    </xdr:to>
    <xdr:cxnSp macro="">
      <xdr:nvCxnSpPr>
        <xdr:cNvPr id="400" name="直線コネクタ 399"/>
        <xdr:cNvCxnSpPr/>
      </xdr:nvCxnSpPr>
      <xdr:spPr>
        <a:xfrm flipV="1">
          <a:off x="9639300" y="13260285"/>
          <a:ext cx="838200" cy="3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89663</xdr:rowOff>
    </xdr:from>
    <xdr:to>
      <xdr:col>14</xdr:col>
      <xdr:colOff>28575</xdr:colOff>
      <xdr:row>77</xdr:row>
      <xdr:rowOff>120968</xdr:rowOff>
    </xdr:to>
    <xdr:cxnSp macro="">
      <xdr:nvCxnSpPr>
        <xdr:cNvPr id="403" name="直線コネクタ 402"/>
        <xdr:cNvCxnSpPr/>
      </xdr:nvCxnSpPr>
      <xdr:spPr>
        <a:xfrm flipV="1">
          <a:off x="8750300" y="13291313"/>
          <a:ext cx="889000" cy="3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120968</xdr:rowOff>
    </xdr:from>
    <xdr:to>
      <xdr:col>12</xdr:col>
      <xdr:colOff>511175</xdr:colOff>
      <xdr:row>77</xdr:row>
      <xdr:rowOff>156921</xdr:rowOff>
    </xdr:to>
    <xdr:cxnSp macro="">
      <xdr:nvCxnSpPr>
        <xdr:cNvPr id="406" name="直線コネクタ 405"/>
        <xdr:cNvCxnSpPr/>
      </xdr:nvCxnSpPr>
      <xdr:spPr>
        <a:xfrm flipV="1">
          <a:off x="7861300" y="13322618"/>
          <a:ext cx="889000" cy="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87364</xdr:rowOff>
    </xdr:from>
    <xdr:to>
      <xdr:col>11</xdr:col>
      <xdr:colOff>307975</xdr:colOff>
      <xdr:row>77</xdr:row>
      <xdr:rowOff>156921</xdr:rowOff>
    </xdr:to>
    <xdr:cxnSp macro="">
      <xdr:nvCxnSpPr>
        <xdr:cNvPr id="409" name="直線コネクタ 408"/>
        <xdr:cNvCxnSpPr/>
      </xdr:nvCxnSpPr>
      <xdr:spPr>
        <a:xfrm>
          <a:off x="6972300" y="13289014"/>
          <a:ext cx="889000" cy="6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7835</xdr:rowOff>
    </xdr:from>
    <xdr:to>
      <xdr:col>15</xdr:col>
      <xdr:colOff>231775</xdr:colOff>
      <xdr:row>77</xdr:row>
      <xdr:rowOff>109435</xdr:rowOff>
    </xdr:to>
    <xdr:sp macro="" textlink="">
      <xdr:nvSpPr>
        <xdr:cNvPr id="419" name="円/楕円 418"/>
        <xdr:cNvSpPr/>
      </xdr:nvSpPr>
      <xdr:spPr>
        <a:xfrm>
          <a:off x="10426700" y="1320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157712</xdr:rowOff>
    </xdr:from>
    <xdr:ext cx="534377" cy="259045"/>
    <xdr:sp macro="" textlink="">
      <xdr:nvSpPr>
        <xdr:cNvPr id="420" name="商工費該当値テキスト"/>
        <xdr:cNvSpPr txBox="1"/>
      </xdr:nvSpPr>
      <xdr:spPr>
        <a:xfrm>
          <a:off x="10528300" y="1318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25,883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38863</xdr:rowOff>
    </xdr:from>
    <xdr:to>
      <xdr:col>14</xdr:col>
      <xdr:colOff>79375</xdr:colOff>
      <xdr:row>77</xdr:row>
      <xdr:rowOff>140463</xdr:rowOff>
    </xdr:to>
    <xdr:sp macro="" textlink="">
      <xdr:nvSpPr>
        <xdr:cNvPr id="421" name="円/楕円 420"/>
        <xdr:cNvSpPr/>
      </xdr:nvSpPr>
      <xdr:spPr>
        <a:xfrm>
          <a:off x="9588500" y="132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131590</xdr:rowOff>
    </xdr:from>
    <xdr:ext cx="534377" cy="259045"/>
    <xdr:sp macro="" textlink="">
      <xdr:nvSpPr>
        <xdr:cNvPr id="422" name="テキスト ボックス 421"/>
        <xdr:cNvSpPr txBox="1"/>
      </xdr:nvSpPr>
      <xdr:spPr>
        <a:xfrm>
          <a:off x="9372111" y="133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70168</xdr:rowOff>
    </xdr:from>
    <xdr:to>
      <xdr:col>12</xdr:col>
      <xdr:colOff>561975</xdr:colOff>
      <xdr:row>78</xdr:row>
      <xdr:rowOff>318</xdr:rowOff>
    </xdr:to>
    <xdr:sp macro="" textlink="">
      <xdr:nvSpPr>
        <xdr:cNvPr id="423" name="円/楕円 422"/>
        <xdr:cNvSpPr/>
      </xdr:nvSpPr>
      <xdr:spPr>
        <a:xfrm>
          <a:off x="8699500" y="132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162895</xdr:rowOff>
    </xdr:from>
    <xdr:ext cx="534377" cy="259045"/>
    <xdr:sp macro="" textlink="">
      <xdr:nvSpPr>
        <xdr:cNvPr id="424" name="テキスト ボックス 423"/>
        <xdr:cNvSpPr txBox="1"/>
      </xdr:nvSpPr>
      <xdr:spPr>
        <a:xfrm>
          <a:off x="8483111" y="133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106121</xdr:rowOff>
    </xdr:from>
    <xdr:to>
      <xdr:col>11</xdr:col>
      <xdr:colOff>358775</xdr:colOff>
      <xdr:row>78</xdr:row>
      <xdr:rowOff>36271</xdr:rowOff>
    </xdr:to>
    <xdr:sp macro="" textlink="">
      <xdr:nvSpPr>
        <xdr:cNvPr id="425" name="円/楕円 424"/>
        <xdr:cNvSpPr/>
      </xdr:nvSpPr>
      <xdr:spPr>
        <a:xfrm>
          <a:off x="7810500" y="133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27398</xdr:rowOff>
    </xdr:from>
    <xdr:ext cx="534377" cy="259045"/>
    <xdr:sp macro="" textlink="">
      <xdr:nvSpPr>
        <xdr:cNvPr id="426" name="テキスト ボックス 425"/>
        <xdr:cNvSpPr txBox="1"/>
      </xdr:nvSpPr>
      <xdr:spPr>
        <a:xfrm>
          <a:off x="7594111" y="134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36564</xdr:rowOff>
    </xdr:from>
    <xdr:to>
      <xdr:col>10</xdr:col>
      <xdr:colOff>155575</xdr:colOff>
      <xdr:row>77</xdr:row>
      <xdr:rowOff>138164</xdr:rowOff>
    </xdr:to>
    <xdr:sp macro="" textlink="">
      <xdr:nvSpPr>
        <xdr:cNvPr id="427" name="円/楕円 426"/>
        <xdr:cNvSpPr/>
      </xdr:nvSpPr>
      <xdr:spPr>
        <a:xfrm>
          <a:off x="6921500" y="132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154691</xdr:rowOff>
    </xdr:from>
    <xdr:ext cx="534377" cy="259045"/>
    <xdr:sp macro="" textlink="">
      <xdr:nvSpPr>
        <xdr:cNvPr id="428" name="テキスト ボックス 427"/>
        <xdr:cNvSpPr txBox="1"/>
      </xdr:nvSpPr>
      <xdr:spPr>
        <a:xfrm>
          <a:off x="6705111" y="130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143739</xdr:rowOff>
    </xdr:from>
    <xdr:to>
      <xdr:col>15</xdr:col>
      <xdr:colOff>180975</xdr:colOff>
      <xdr:row>97</xdr:row>
      <xdr:rowOff>120498</xdr:rowOff>
    </xdr:to>
    <xdr:cxnSp macro="">
      <xdr:nvCxnSpPr>
        <xdr:cNvPr id="457" name="直線コネクタ 456"/>
        <xdr:cNvCxnSpPr/>
      </xdr:nvCxnSpPr>
      <xdr:spPr>
        <a:xfrm>
          <a:off x="9639300" y="16602939"/>
          <a:ext cx="8382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143739</xdr:rowOff>
    </xdr:from>
    <xdr:to>
      <xdr:col>14</xdr:col>
      <xdr:colOff>28575</xdr:colOff>
      <xdr:row>97</xdr:row>
      <xdr:rowOff>158559</xdr:rowOff>
    </xdr:to>
    <xdr:cxnSp macro="">
      <xdr:nvCxnSpPr>
        <xdr:cNvPr id="460" name="直線コネクタ 459"/>
        <xdr:cNvCxnSpPr/>
      </xdr:nvCxnSpPr>
      <xdr:spPr>
        <a:xfrm flipV="1">
          <a:off x="8750300" y="16602939"/>
          <a:ext cx="889000" cy="18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158559</xdr:rowOff>
    </xdr:from>
    <xdr:to>
      <xdr:col>12</xdr:col>
      <xdr:colOff>511175</xdr:colOff>
      <xdr:row>98</xdr:row>
      <xdr:rowOff>5869</xdr:rowOff>
    </xdr:to>
    <xdr:cxnSp macro="">
      <xdr:nvCxnSpPr>
        <xdr:cNvPr id="463" name="直線コネクタ 462"/>
        <xdr:cNvCxnSpPr/>
      </xdr:nvCxnSpPr>
      <xdr:spPr>
        <a:xfrm flipV="1">
          <a:off x="7861300" y="16789209"/>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5869</xdr:rowOff>
    </xdr:from>
    <xdr:to>
      <xdr:col>11</xdr:col>
      <xdr:colOff>307975</xdr:colOff>
      <xdr:row>98</xdr:row>
      <xdr:rowOff>34086</xdr:rowOff>
    </xdr:to>
    <xdr:cxnSp macro="">
      <xdr:nvCxnSpPr>
        <xdr:cNvPr id="466" name="直線コネクタ 465"/>
        <xdr:cNvCxnSpPr/>
      </xdr:nvCxnSpPr>
      <xdr:spPr>
        <a:xfrm flipV="1">
          <a:off x="6972300" y="16807969"/>
          <a:ext cx="889000" cy="2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69698</xdr:rowOff>
    </xdr:from>
    <xdr:to>
      <xdr:col>15</xdr:col>
      <xdr:colOff>231775</xdr:colOff>
      <xdr:row>97</xdr:row>
      <xdr:rowOff>171298</xdr:rowOff>
    </xdr:to>
    <xdr:sp macro="" textlink="">
      <xdr:nvSpPr>
        <xdr:cNvPr id="476" name="円/楕円 475"/>
        <xdr:cNvSpPr/>
      </xdr:nvSpPr>
      <xdr:spPr>
        <a:xfrm>
          <a:off x="10426700" y="167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156075</xdr:rowOff>
    </xdr:from>
    <xdr:ext cx="534377" cy="259045"/>
    <xdr:sp macro="" textlink="">
      <xdr:nvSpPr>
        <xdr:cNvPr id="477" name="土木費該当値テキスト"/>
        <xdr:cNvSpPr txBox="1"/>
      </xdr:nvSpPr>
      <xdr:spPr>
        <a:xfrm>
          <a:off x="10528300" y="166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92939</xdr:rowOff>
    </xdr:from>
    <xdr:to>
      <xdr:col>14</xdr:col>
      <xdr:colOff>79375</xdr:colOff>
      <xdr:row>97</xdr:row>
      <xdr:rowOff>23089</xdr:rowOff>
    </xdr:to>
    <xdr:sp macro="" textlink="">
      <xdr:nvSpPr>
        <xdr:cNvPr id="478" name="円/楕円 477"/>
        <xdr:cNvSpPr/>
      </xdr:nvSpPr>
      <xdr:spPr>
        <a:xfrm>
          <a:off x="9588500" y="165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14216</xdr:rowOff>
    </xdr:from>
    <xdr:ext cx="534377" cy="259045"/>
    <xdr:sp macro="" textlink="">
      <xdr:nvSpPr>
        <xdr:cNvPr id="479" name="テキスト ボックス 478"/>
        <xdr:cNvSpPr txBox="1"/>
      </xdr:nvSpPr>
      <xdr:spPr>
        <a:xfrm>
          <a:off x="9372111" y="1664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107759</xdr:rowOff>
    </xdr:from>
    <xdr:to>
      <xdr:col>12</xdr:col>
      <xdr:colOff>561975</xdr:colOff>
      <xdr:row>98</xdr:row>
      <xdr:rowOff>37909</xdr:rowOff>
    </xdr:to>
    <xdr:sp macro="" textlink="">
      <xdr:nvSpPr>
        <xdr:cNvPr id="480" name="円/楕円 479"/>
        <xdr:cNvSpPr/>
      </xdr:nvSpPr>
      <xdr:spPr>
        <a:xfrm>
          <a:off x="8699500" y="167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29036</xdr:rowOff>
    </xdr:from>
    <xdr:ext cx="534377" cy="259045"/>
    <xdr:sp macro="" textlink="">
      <xdr:nvSpPr>
        <xdr:cNvPr id="481" name="テキスト ボックス 480"/>
        <xdr:cNvSpPr txBox="1"/>
      </xdr:nvSpPr>
      <xdr:spPr>
        <a:xfrm>
          <a:off x="8483111" y="168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126519</xdr:rowOff>
    </xdr:from>
    <xdr:to>
      <xdr:col>11</xdr:col>
      <xdr:colOff>358775</xdr:colOff>
      <xdr:row>98</xdr:row>
      <xdr:rowOff>56669</xdr:rowOff>
    </xdr:to>
    <xdr:sp macro="" textlink="">
      <xdr:nvSpPr>
        <xdr:cNvPr id="482" name="円/楕円 481"/>
        <xdr:cNvSpPr/>
      </xdr:nvSpPr>
      <xdr:spPr>
        <a:xfrm>
          <a:off x="7810500" y="167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47796</xdr:rowOff>
    </xdr:from>
    <xdr:ext cx="534377" cy="259045"/>
    <xdr:sp macro="" textlink="">
      <xdr:nvSpPr>
        <xdr:cNvPr id="483" name="テキスト ボックス 482"/>
        <xdr:cNvSpPr txBox="1"/>
      </xdr:nvSpPr>
      <xdr:spPr>
        <a:xfrm>
          <a:off x="7594111" y="168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154736</xdr:rowOff>
    </xdr:from>
    <xdr:to>
      <xdr:col>10</xdr:col>
      <xdr:colOff>155575</xdr:colOff>
      <xdr:row>98</xdr:row>
      <xdr:rowOff>84886</xdr:rowOff>
    </xdr:to>
    <xdr:sp macro="" textlink="">
      <xdr:nvSpPr>
        <xdr:cNvPr id="484" name="円/楕円 483"/>
        <xdr:cNvSpPr/>
      </xdr:nvSpPr>
      <xdr:spPr>
        <a:xfrm>
          <a:off x="6921500" y="167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76013</xdr:rowOff>
    </xdr:from>
    <xdr:ext cx="534377" cy="259045"/>
    <xdr:sp macro="" textlink="">
      <xdr:nvSpPr>
        <xdr:cNvPr id="485" name="テキスト ボックス 484"/>
        <xdr:cNvSpPr txBox="1"/>
      </xdr:nvSpPr>
      <xdr:spPr>
        <a:xfrm>
          <a:off x="6705111" y="1687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125862</xdr:rowOff>
    </xdr:from>
    <xdr:to>
      <xdr:col>23</xdr:col>
      <xdr:colOff>517525</xdr:colOff>
      <xdr:row>36</xdr:row>
      <xdr:rowOff>144005</xdr:rowOff>
    </xdr:to>
    <xdr:cxnSp macro="">
      <xdr:nvCxnSpPr>
        <xdr:cNvPr id="514" name="直線コネクタ 513"/>
        <xdr:cNvCxnSpPr/>
      </xdr:nvCxnSpPr>
      <xdr:spPr>
        <a:xfrm>
          <a:off x="15481300" y="6298062"/>
          <a:ext cx="8382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125862</xdr:rowOff>
    </xdr:from>
    <xdr:to>
      <xdr:col>22</xdr:col>
      <xdr:colOff>365125</xdr:colOff>
      <xdr:row>37</xdr:row>
      <xdr:rowOff>70617</xdr:rowOff>
    </xdr:to>
    <xdr:cxnSp macro="">
      <xdr:nvCxnSpPr>
        <xdr:cNvPr id="517" name="直線コネクタ 516"/>
        <xdr:cNvCxnSpPr/>
      </xdr:nvCxnSpPr>
      <xdr:spPr>
        <a:xfrm flipV="1">
          <a:off x="14592300" y="6298062"/>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62593</xdr:rowOff>
    </xdr:from>
    <xdr:to>
      <xdr:col>21</xdr:col>
      <xdr:colOff>161925</xdr:colOff>
      <xdr:row>37</xdr:row>
      <xdr:rowOff>70617</xdr:rowOff>
    </xdr:to>
    <xdr:cxnSp macro="">
      <xdr:nvCxnSpPr>
        <xdr:cNvPr id="520" name="直線コネクタ 519"/>
        <xdr:cNvCxnSpPr/>
      </xdr:nvCxnSpPr>
      <xdr:spPr>
        <a:xfrm>
          <a:off x="13703300" y="6406243"/>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62593</xdr:rowOff>
    </xdr:from>
    <xdr:to>
      <xdr:col>19</xdr:col>
      <xdr:colOff>644525</xdr:colOff>
      <xdr:row>37</xdr:row>
      <xdr:rowOff>64453</xdr:rowOff>
    </xdr:to>
    <xdr:cxnSp macro="">
      <xdr:nvCxnSpPr>
        <xdr:cNvPr id="523" name="直線コネクタ 522"/>
        <xdr:cNvCxnSpPr/>
      </xdr:nvCxnSpPr>
      <xdr:spPr>
        <a:xfrm flipV="1">
          <a:off x="12814300" y="6406243"/>
          <a:ext cx="8890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93205</xdr:rowOff>
    </xdr:from>
    <xdr:to>
      <xdr:col>23</xdr:col>
      <xdr:colOff>568325</xdr:colOff>
      <xdr:row>37</xdr:row>
      <xdr:rowOff>23355</xdr:rowOff>
    </xdr:to>
    <xdr:sp macro="" textlink="">
      <xdr:nvSpPr>
        <xdr:cNvPr id="533" name="円/楕円 532"/>
        <xdr:cNvSpPr/>
      </xdr:nvSpPr>
      <xdr:spPr>
        <a:xfrm>
          <a:off x="16268700" y="62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116082</xdr:rowOff>
    </xdr:from>
    <xdr:ext cx="534377" cy="259045"/>
    <xdr:sp macro="" textlink="">
      <xdr:nvSpPr>
        <xdr:cNvPr id="534" name="消防費該当値テキスト"/>
        <xdr:cNvSpPr txBox="1"/>
      </xdr:nvSpPr>
      <xdr:spPr>
        <a:xfrm>
          <a:off x="16370300" y="611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54,435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75062</xdr:rowOff>
    </xdr:from>
    <xdr:to>
      <xdr:col>22</xdr:col>
      <xdr:colOff>415925</xdr:colOff>
      <xdr:row>37</xdr:row>
      <xdr:rowOff>5212</xdr:rowOff>
    </xdr:to>
    <xdr:sp macro="" textlink="">
      <xdr:nvSpPr>
        <xdr:cNvPr id="535" name="円/楕円 534"/>
        <xdr:cNvSpPr/>
      </xdr:nvSpPr>
      <xdr:spPr>
        <a:xfrm>
          <a:off x="15430500" y="62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21739</xdr:rowOff>
    </xdr:from>
    <xdr:ext cx="534377" cy="259045"/>
    <xdr:sp macro="" textlink="">
      <xdr:nvSpPr>
        <xdr:cNvPr id="536" name="テキスト ボックス 535"/>
        <xdr:cNvSpPr txBox="1"/>
      </xdr:nvSpPr>
      <xdr:spPr>
        <a:xfrm>
          <a:off x="15214111" y="602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19817</xdr:rowOff>
    </xdr:from>
    <xdr:to>
      <xdr:col>21</xdr:col>
      <xdr:colOff>212725</xdr:colOff>
      <xdr:row>37</xdr:row>
      <xdr:rowOff>121417</xdr:rowOff>
    </xdr:to>
    <xdr:sp macro="" textlink="">
      <xdr:nvSpPr>
        <xdr:cNvPr id="537" name="円/楕円 536"/>
        <xdr:cNvSpPr/>
      </xdr:nvSpPr>
      <xdr:spPr>
        <a:xfrm>
          <a:off x="14541500" y="63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137944</xdr:rowOff>
    </xdr:from>
    <xdr:ext cx="534377" cy="259045"/>
    <xdr:sp macro="" textlink="">
      <xdr:nvSpPr>
        <xdr:cNvPr id="538" name="テキスト ボックス 537"/>
        <xdr:cNvSpPr txBox="1"/>
      </xdr:nvSpPr>
      <xdr:spPr>
        <a:xfrm>
          <a:off x="14325111" y="61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11793</xdr:rowOff>
    </xdr:from>
    <xdr:to>
      <xdr:col>20</xdr:col>
      <xdr:colOff>9525</xdr:colOff>
      <xdr:row>37</xdr:row>
      <xdr:rowOff>113393</xdr:rowOff>
    </xdr:to>
    <xdr:sp macro="" textlink="">
      <xdr:nvSpPr>
        <xdr:cNvPr id="539" name="円/楕円 538"/>
        <xdr:cNvSpPr/>
      </xdr:nvSpPr>
      <xdr:spPr>
        <a:xfrm>
          <a:off x="13652500" y="635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129920</xdr:rowOff>
    </xdr:from>
    <xdr:ext cx="534377" cy="259045"/>
    <xdr:sp macro="" textlink="">
      <xdr:nvSpPr>
        <xdr:cNvPr id="540" name="テキスト ボックス 539"/>
        <xdr:cNvSpPr txBox="1"/>
      </xdr:nvSpPr>
      <xdr:spPr>
        <a:xfrm>
          <a:off x="13436111" y="613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13653</xdr:rowOff>
    </xdr:from>
    <xdr:to>
      <xdr:col>18</xdr:col>
      <xdr:colOff>492125</xdr:colOff>
      <xdr:row>37</xdr:row>
      <xdr:rowOff>115253</xdr:rowOff>
    </xdr:to>
    <xdr:sp macro="" textlink="">
      <xdr:nvSpPr>
        <xdr:cNvPr id="541" name="円/楕円 540"/>
        <xdr:cNvSpPr/>
      </xdr:nvSpPr>
      <xdr:spPr>
        <a:xfrm>
          <a:off x="12763500" y="63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131780</xdr:rowOff>
    </xdr:from>
    <xdr:ext cx="534377" cy="259045"/>
    <xdr:sp macro="" textlink="">
      <xdr:nvSpPr>
        <xdr:cNvPr id="542" name="テキスト ボックス 541"/>
        <xdr:cNvSpPr txBox="1"/>
      </xdr:nvSpPr>
      <xdr:spPr>
        <a:xfrm>
          <a:off x="12547111" y="613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31385</xdr:rowOff>
    </xdr:from>
    <xdr:to>
      <xdr:col>23</xdr:col>
      <xdr:colOff>517525</xdr:colOff>
      <xdr:row>56</xdr:row>
      <xdr:rowOff>40767</xdr:rowOff>
    </xdr:to>
    <xdr:cxnSp macro="">
      <xdr:nvCxnSpPr>
        <xdr:cNvPr id="569" name="直線コネクタ 568"/>
        <xdr:cNvCxnSpPr/>
      </xdr:nvCxnSpPr>
      <xdr:spPr>
        <a:xfrm flipV="1">
          <a:off x="15481300" y="9632585"/>
          <a:ext cx="838200" cy="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40767</xdr:rowOff>
    </xdr:from>
    <xdr:to>
      <xdr:col>22</xdr:col>
      <xdr:colOff>365125</xdr:colOff>
      <xdr:row>56</xdr:row>
      <xdr:rowOff>119990</xdr:rowOff>
    </xdr:to>
    <xdr:cxnSp macro="">
      <xdr:nvCxnSpPr>
        <xdr:cNvPr id="572" name="直線コネクタ 571"/>
        <xdr:cNvCxnSpPr/>
      </xdr:nvCxnSpPr>
      <xdr:spPr>
        <a:xfrm flipV="1">
          <a:off x="14592300" y="9641967"/>
          <a:ext cx="889000" cy="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75440</xdr:rowOff>
    </xdr:from>
    <xdr:to>
      <xdr:col>21</xdr:col>
      <xdr:colOff>161925</xdr:colOff>
      <xdr:row>56</xdr:row>
      <xdr:rowOff>119990</xdr:rowOff>
    </xdr:to>
    <xdr:cxnSp macro="">
      <xdr:nvCxnSpPr>
        <xdr:cNvPr id="575" name="直線コネクタ 574"/>
        <xdr:cNvCxnSpPr/>
      </xdr:nvCxnSpPr>
      <xdr:spPr>
        <a:xfrm>
          <a:off x="13703300" y="9676640"/>
          <a:ext cx="889000" cy="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75440</xdr:rowOff>
    </xdr:from>
    <xdr:to>
      <xdr:col>19</xdr:col>
      <xdr:colOff>644525</xdr:colOff>
      <xdr:row>56</xdr:row>
      <xdr:rowOff>114015</xdr:rowOff>
    </xdr:to>
    <xdr:cxnSp macro="">
      <xdr:nvCxnSpPr>
        <xdr:cNvPr id="578" name="直線コネクタ 577"/>
        <xdr:cNvCxnSpPr/>
      </xdr:nvCxnSpPr>
      <xdr:spPr>
        <a:xfrm flipV="1">
          <a:off x="12814300" y="9676640"/>
          <a:ext cx="889000" cy="3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152035</xdr:rowOff>
    </xdr:from>
    <xdr:to>
      <xdr:col>23</xdr:col>
      <xdr:colOff>568325</xdr:colOff>
      <xdr:row>56</xdr:row>
      <xdr:rowOff>82185</xdr:rowOff>
    </xdr:to>
    <xdr:sp macro="" textlink="">
      <xdr:nvSpPr>
        <xdr:cNvPr id="588" name="円/楕円 587"/>
        <xdr:cNvSpPr/>
      </xdr:nvSpPr>
      <xdr:spPr>
        <a:xfrm>
          <a:off x="16268700" y="958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3462</xdr:rowOff>
    </xdr:from>
    <xdr:ext cx="534377" cy="259045"/>
    <xdr:sp macro="" textlink="">
      <xdr:nvSpPr>
        <xdr:cNvPr id="589" name="教育費該当値テキスト"/>
        <xdr:cNvSpPr txBox="1"/>
      </xdr:nvSpPr>
      <xdr:spPr>
        <a:xfrm>
          <a:off x="16370300" y="94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98,691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161417</xdr:rowOff>
    </xdr:from>
    <xdr:to>
      <xdr:col>22</xdr:col>
      <xdr:colOff>415925</xdr:colOff>
      <xdr:row>56</xdr:row>
      <xdr:rowOff>91567</xdr:rowOff>
    </xdr:to>
    <xdr:sp macro="" textlink="">
      <xdr:nvSpPr>
        <xdr:cNvPr id="590" name="円/楕円 589"/>
        <xdr:cNvSpPr/>
      </xdr:nvSpPr>
      <xdr:spPr>
        <a:xfrm>
          <a:off x="15430500" y="95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108094</xdr:rowOff>
    </xdr:from>
    <xdr:ext cx="534377" cy="259045"/>
    <xdr:sp macro="" textlink="">
      <xdr:nvSpPr>
        <xdr:cNvPr id="591" name="テキスト ボックス 590"/>
        <xdr:cNvSpPr txBox="1"/>
      </xdr:nvSpPr>
      <xdr:spPr>
        <a:xfrm>
          <a:off x="15214111" y="936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96,639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69190</xdr:rowOff>
    </xdr:from>
    <xdr:to>
      <xdr:col>21</xdr:col>
      <xdr:colOff>212725</xdr:colOff>
      <xdr:row>56</xdr:row>
      <xdr:rowOff>170790</xdr:rowOff>
    </xdr:to>
    <xdr:sp macro="" textlink="">
      <xdr:nvSpPr>
        <xdr:cNvPr id="592" name="円/楕円 591"/>
        <xdr:cNvSpPr/>
      </xdr:nvSpPr>
      <xdr:spPr>
        <a:xfrm>
          <a:off x="14541500" y="96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161917</xdr:rowOff>
    </xdr:from>
    <xdr:ext cx="534377" cy="259045"/>
    <xdr:sp macro="" textlink="">
      <xdr:nvSpPr>
        <xdr:cNvPr id="593" name="テキスト ボックス 592"/>
        <xdr:cNvSpPr txBox="1"/>
      </xdr:nvSpPr>
      <xdr:spPr>
        <a:xfrm>
          <a:off x="14325111" y="97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79,311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24640</xdr:rowOff>
    </xdr:from>
    <xdr:to>
      <xdr:col>20</xdr:col>
      <xdr:colOff>9525</xdr:colOff>
      <xdr:row>56</xdr:row>
      <xdr:rowOff>126240</xdr:rowOff>
    </xdr:to>
    <xdr:sp macro="" textlink="">
      <xdr:nvSpPr>
        <xdr:cNvPr id="594" name="円/楕円 593"/>
        <xdr:cNvSpPr/>
      </xdr:nvSpPr>
      <xdr:spPr>
        <a:xfrm>
          <a:off x="13652500" y="962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142767</xdr:rowOff>
    </xdr:from>
    <xdr:ext cx="534377" cy="259045"/>
    <xdr:sp macro="" textlink="">
      <xdr:nvSpPr>
        <xdr:cNvPr id="595" name="テキスト ボックス 594"/>
        <xdr:cNvSpPr txBox="1"/>
      </xdr:nvSpPr>
      <xdr:spPr>
        <a:xfrm>
          <a:off x="13436111" y="940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89,055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63215</xdr:rowOff>
    </xdr:from>
    <xdr:to>
      <xdr:col>18</xdr:col>
      <xdr:colOff>492125</xdr:colOff>
      <xdr:row>56</xdr:row>
      <xdr:rowOff>164815</xdr:rowOff>
    </xdr:to>
    <xdr:sp macro="" textlink="">
      <xdr:nvSpPr>
        <xdr:cNvPr id="596" name="円/楕円 595"/>
        <xdr:cNvSpPr/>
      </xdr:nvSpPr>
      <xdr:spPr>
        <a:xfrm>
          <a:off x="12763500" y="966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155942</xdr:rowOff>
    </xdr:from>
    <xdr:ext cx="534377" cy="259045"/>
    <xdr:sp macro="" textlink="">
      <xdr:nvSpPr>
        <xdr:cNvPr id="597" name="テキスト ボックス 596"/>
        <xdr:cNvSpPr txBox="1"/>
      </xdr:nvSpPr>
      <xdr:spPr>
        <a:xfrm>
          <a:off x="12547111" y="975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4" name="直線コネクタ 62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7" name="直線コネクタ 62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0" name="直線コネクタ 62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3" name="直線コネクタ 63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7" name="円/楕円 64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8" name="テキスト ボックス 64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129203</xdr:rowOff>
    </xdr:from>
    <xdr:to>
      <xdr:col>23</xdr:col>
      <xdr:colOff>517525</xdr:colOff>
      <xdr:row>96</xdr:row>
      <xdr:rowOff>149735</xdr:rowOff>
    </xdr:to>
    <xdr:cxnSp macro="">
      <xdr:nvCxnSpPr>
        <xdr:cNvPr id="679" name="直線コネクタ 678"/>
        <xdr:cNvCxnSpPr/>
      </xdr:nvCxnSpPr>
      <xdr:spPr>
        <a:xfrm>
          <a:off x="15481300" y="16588403"/>
          <a:ext cx="838200" cy="2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129203</xdr:rowOff>
    </xdr:from>
    <xdr:to>
      <xdr:col>22</xdr:col>
      <xdr:colOff>365125</xdr:colOff>
      <xdr:row>96</xdr:row>
      <xdr:rowOff>136235</xdr:rowOff>
    </xdr:to>
    <xdr:cxnSp macro="">
      <xdr:nvCxnSpPr>
        <xdr:cNvPr id="682" name="直線コネクタ 681"/>
        <xdr:cNvCxnSpPr/>
      </xdr:nvCxnSpPr>
      <xdr:spPr>
        <a:xfrm flipV="1">
          <a:off x="14592300" y="16588403"/>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136184</xdr:rowOff>
    </xdr:from>
    <xdr:to>
      <xdr:col>21</xdr:col>
      <xdr:colOff>161925</xdr:colOff>
      <xdr:row>96</xdr:row>
      <xdr:rowOff>136235</xdr:rowOff>
    </xdr:to>
    <xdr:cxnSp macro="">
      <xdr:nvCxnSpPr>
        <xdr:cNvPr id="685" name="直線コネクタ 684"/>
        <xdr:cNvCxnSpPr/>
      </xdr:nvCxnSpPr>
      <xdr:spPr>
        <a:xfrm>
          <a:off x="13703300" y="16595384"/>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126771</xdr:rowOff>
    </xdr:from>
    <xdr:to>
      <xdr:col>19</xdr:col>
      <xdr:colOff>644525</xdr:colOff>
      <xdr:row>96</xdr:row>
      <xdr:rowOff>136184</xdr:rowOff>
    </xdr:to>
    <xdr:cxnSp macro="">
      <xdr:nvCxnSpPr>
        <xdr:cNvPr id="688" name="直線コネクタ 687"/>
        <xdr:cNvCxnSpPr/>
      </xdr:nvCxnSpPr>
      <xdr:spPr>
        <a:xfrm>
          <a:off x="12814300" y="16585971"/>
          <a:ext cx="8890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98935</xdr:rowOff>
    </xdr:from>
    <xdr:to>
      <xdr:col>23</xdr:col>
      <xdr:colOff>568325</xdr:colOff>
      <xdr:row>97</xdr:row>
      <xdr:rowOff>29085</xdr:rowOff>
    </xdr:to>
    <xdr:sp macro="" textlink="">
      <xdr:nvSpPr>
        <xdr:cNvPr id="698" name="円/楕円 697"/>
        <xdr:cNvSpPr/>
      </xdr:nvSpPr>
      <xdr:spPr>
        <a:xfrm>
          <a:off x="16268700" y="165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77362</xdr:rowOff>
    </xdr:from>
    <xdr:ext cx="534377" cy="259045"/>
    <xdr:sp macro="" textlink="">
      <xdr:nvSpPr>
        <xdr:cNvPr id="699" name="公債費該当値テキスト"/>
        <xdr:cNvSpPr txBox="1"/>
      </xdr:nvSpPr>
      <xdr:spPr>
        <a:xfrm>
          <a:off x="16370300" y="165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72,805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78403</xdr:rowOff>
    </xdr:from>
    <xdr:to>
      <xdr:col>22</xdr:col>
      <xdr:colOff>415925</xdr:colOff>
      <xdr:row>97</xdr:row>
      <xdr:rowOff>8553</xdr:rowOff>
    </xdr:to>
    <xdr:sp macro="" textlink="">
      <xdr:nvSpPr>
        <xdr:cNvPr id="700" name="円/楕円 699"/>
        <xdr:cNvSpPr/>
      </xdr:nvSpPr>
      <xdr:spPr>
        <a:xfrm>
          <a:off x="15430500" y="165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171130</xdr:rowOff>
    </xdr:from>
    <xdr:ext cx="534377" cy="259045"/>
    <xdr:sp macro="" textlink="">
      <xdr:nvSpPr>
        <xdr:cNvPr id="701" name="テキスト ボックス 700"/>
        <xdr:cNvSpPr txBox="1"/>
      </xdr:nvSpPr>
      <xdr:spPr>
        <a:xfrm>
          <a:off x="15214111" y="166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77,296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85435</xdr:rowOff>
    </xdr:from>
    <xdr:to>
      <xdr:col>21</xdr:col>
      <xdr:colOff>212725</xdr:colOff>
      <xdr:row>97</xdr:row>
      <xdr:rowOff>15585</xdr:rowOff>
    </xdr:to>
    <xdr:sp macro="" textlink="">
      <xdr:nvSpPr>
        <xdr:cNvPr id="702" name="円/楕円 701"/>
        <xdr:cNvSpPr/>
      </xdr:nvSpPr>
      <xdr:spPr>
        <a:xfrm>
          <a:off x="14541500" y="165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6712</xdr:rowOff>
    </xdr:from>
    <xdr:ext cx="534377" cy="259045"/>
    <xdr:sp macro="" textlink="">
      <xdr:nvSpPr>
        <xdr:cNvPr id="703" name="テキスト ボックス 702"/>
        <xdr:cNvSpPr txBox="1"/>
      </xdr:nvSpPr>
      <xdr:spPr>
        <a:xfrm>
          <a:off x="14325111" y="166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85384</xdr:rowOff>
    </xdr:from>
    <xdr:to>
      <xdr:col>20</xdr:col>
      <xdr:colOff>9525</xdr:colOff>
      <xdr:row>97</xdr:row>
      <xdr:rowOff>15534</xdr:rowOff>
    </xdr:to>
    <xdr:sp macro="" textlink="">
      <xdr:nvSpPr>
        <xdr:cNvPr id="704" name="円/楕円 703"/>
        <xdr:cNvSpPr/>
      </xdr:nvSpPr>
      <xdr:spPr>
        <a:xfrm>
          <a:off x="13652500" y="1654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6661</xdr:rowOff>
    </xdr:from>
    <xdr:ext cx="534377" cy="259045"/>
    <xdr:sp macro="" textlink="">
      <xdr:nvSpPr>
        <xdr:cNvPr id="705" name="テキスト ボックス 704"/>
        <xdr:cNvSpPr txBox="1"/>
      </xdr:nvSpPr>
      <xdr:spPr>
        <a:xfrm>
          <a:off x="13436111" y="166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75971</xdr:rowOff>
    </xdr:from>
    <xdr:to>
      <xdr:col>18</xdr:col>
      <xdr:colOff>492125</xdr:colOff>
      <xdr:row>97</xdr:row>
      <xdr:rowOff>6121</xdr:rowOff>
    </xdr:to>
    <xdr:sp macro="" textlink="">
      <xdr:nvSpPr>
        <xdr:cNvPr id="706" name="円/楕円 705"/>
        <xdr:cNvSpPr/>
      </xdr:nvSpPr>
      <xdr:spPr>
        <a:xfrm>
          <a:off x="12763500" y="165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168698</xdr:rowOff>
    </xdr:from>
    <xdr:ext cx="534377" cy="259045"/>
    <xdr:sp macro="" textlink="">
      <xdr:nvSpPr>
        <xdr:cNvPr id="707" name="テキスト ボックス 706"/>
        <xdr:cNvSpPr txBox="1"/>
      </xdr:nvSpPr>
      <xdr:spPr>
        <a:xfrm>
          <a:off x="12547111" y="166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目的別歳出については、衛生費を除く全ての項目について、類似団体平均とほぼ同水準か、それよりも下回っているが、これは財政規模における歳出抑制によるものと思われる。</a:t>
          </a:r>
        </a:p>
        <a:p>
          <a:r>
            <a:rPr kumimoji="1" lang="ja-JP" altLang="en-US" sz="1300">
              <a:latin typeface="ＭＳ Ｐゴシック"/>
            </a:rPr>
            <a:t>　衛生費については、当町ではごみ焼却ができないことから、他町へのごみの運搬委託料が高額となっているなど、ごみ処理に要する経費が大きくなっている。</a:t>
          </a:r>
        </a:p>
        <a:p>
          <a:r>
            <a:rPr kumimoji="1" lang="ja-JP" altLang="en-US" sz="1300">
              <a:latin typeface="ＭＳ Ｐゴシック"/>
            </a:rPr>
            <a:t>　今後は、ごみ処理量を抑制するなど、経費削減に努める。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災害等の突発的な支出に対応できるようにするため、事業の精査、電気料等、経費の節減のほか、町税等の徴収強化により自主財源の確保を継続的に実施したことにより、実質収支額が増加し、財政調整基金への積立ても行え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実質単年度収支については前年度、維持補修工事等により支出が増加したことにより大きく減少したが、平成２７年度については、一昨年度とほぼ同水準に回復した。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しかし、今後、公共施設等の維持補修、地方交付税の減少などが予想されることから、更なる自主財源の確保に向け歳出の抑制に努める。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平成２７年度は、一般会計においては、当初見込んでいた普通交付税の予算額が増額になったことに加え、前年度実施した多くの維持補修費が少額になったことにより前年度より増加したと考えられる。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また、国民健康保険事業特別会計については、医療費の減少により前年度より増加したものと考えられる。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水道事業会計においては、人件費の減額等により増加したものと考えられる。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今後は、普通交付税の減額が予想されることから、引き続き自主財源の確保及び歳出の削減に努める。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4048763</v>
      </c>
      <c r="BO4" s="379"/>
      <c r="BP4" s="379"/>
      <c r="BQ4" s="379"/>
      <c r="BR4" s="379"/>
      <c r="BS4" s="379"/>
      <c r="BT4" s="379"/>
      <c r="BU4" s="380"/>
      <c r="BV4" s="378">
        <v>4244371</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7.2</v>
      </c>
      <c r="CU4" s="385"/>
      <c r="CV4" s="385"/>
      <c r="CW4" s="385"/>
      <c r="CX4" s="385"/>
      <c r="CY4" s="385"/>
      <c r="CZ4" s="385"/>
      <c r="DA4" s="386"/>
      <c r="DB4" s="384">
        <v>4.2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3851397</v>
      </c>
      <c r="BO5" s="416"/>
      <c r="BP5" s="416"/>
      <c r="BQ5" s="416"/>
      <c r="BR5" s="416"/>
      <c r="BS5" s="416"/>
      <c r="BT5" s="416"/>
      <c r="BU5" s="417"/>
      <c r="BV5" s="415">
        <v>4131004</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82.3</v>
      </c>
      <c r="CU5" s="413"/>
      <c r="CV5" s="413"/>
      <c r="CW5" s="413"/>
      <c r="CX5" s="413"/>
      <c r="CY5" s="413"/>
      <c r="CZ5" s="413"/>
      <c r="DA5" s="414"/>
      <c r="DB5" s="412">
        <v>83.2</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197366</v>
      </c>
      <c r="BO6" s="416"/>
      <c r="BP6" s="416"/>
      <c r="BQ6" s="416"/>
      <c r="BR6" s="416"/>
      <c r="BS6" s="416"/>
      <c r="BT6" s="416"/>
      <c r="BU6" s="417"/>
      <c r="BV6" s="415">
        <v>113367</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86.7</v>
      </c>
      <c r="CU6" s="453"/>
      <c r="CV6" s="453"/>
      <c r="CW6" s="453"/>
      <c r="CX6" s="453"/>
      <c r="CY6" s="453"/>
      <c r="CZ6" s="453"/>
      <c r="DA6" s="454"/>
      <c r="DB6" s="452">
        <v>88.1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87</v>
      </c>
      <c r="AV7" s="448"/>
      <c r="AW7" s="448"/>
      <c r="AX7" s="448"/>
      <c r="AY7" s="449" t="s">
        <v>88</v>
      </c>
      <c r="AZ7" s="450"/>
      <c r="BA7" s="450"/>
      <c r="BB7" s="450"/>
      <c r="BC7" s="450"/>
      <c r="BD7" s="450"/>
      <c r="BE7" s="450"/>
      <c r="BF7" s="450"/>
      <c r="BG7" s="450"/>
      <c r="BH7" s="450"/>
      <c r="BI7" s="450"/>
      <c r="BJ7" s="450"/>
      <c r="BK7" s="450"/>
      <c r="BL7" s="450"/>
      <c r="BM7" s="451"/>
      <c r="BN7" s="415">
        <v>5676</v>
      </c>
      <c r="BO7" s="416"/>
      <c r="BP7" s="416"/>
      <c r="BQ7" s="416"/>
      <c r="BR7" s="416"/>
      <c r="BS7" s="416"/>
      <c r="BT7" s="416"/>
      <c r="BU7" s="417"/>
      <c r="BV7" s="415">
        <v>680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2668768</v>
      </c>
      <c r="CU7" s="416"/>
      <c r="CV7" s="416"/>
      <c r="CW7" s="416"/>
      <c r="CX7" s="416"/>
      <c r="CY7" s="416"/>
      <c r="CZ7" s="416"/>
      <c r="DA7" s="417"/>
      <c r="DB7" s="415">
        <v>2652313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191690</v>
      </c>
      <c r="BO8" s="416"/>
      <c r="BP8" s="416"/>
      <c r="BQ8" s="416"/>
      <c r="BR8" s="416"/>
      <c r="BS8" s="416"/>
      <c r="BT8" s="416"/>
      <c r="BU8" s="417"/>
      <c r="BV8" s="415">
        <v>112687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0.26</v>
      </c>
      <c r="CU8" s="456"/>
      <c r="CV8" s="456"/>
      <c r="CW8" s="456"/>
      <c r="CX8" s="456"/>
      <c r="CY8" s="456"/>
      <c r="CZ8" s="456"/>
      <c r="DA8" s="457"/>
      <c r="DB8" s="455">
        <v>0.25</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5415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76</v>
      </c>
      <c r="AV9" s="448"/>
      <c r="AW9" s="448"/>
      <c r="AX9" s="448"/>
      <c r="AY9" s="449" t="s">
        <v>98</v>
      </c>
      <c r="AZ9" s="450"/>
      <c r="BA9" s="450"/>
      <c r="BB9" s="450"/>
      <c r="BC9" s="450"/>
      <c r="BD9" s="450"/>
      <c r="BE9" s="450"/>
      <c r="BF9" s="450"/>
      <c r="BG9" s="450"/>
      <c r="BH9" s="450"/>
      <c r="BI9" s="450"/>
      <c r="BJ9" s="450"/>
      <c r="BK9" s="450"/>
      <c r="BL9" s="450"/>
      <c r="BM9" s="451"/>
      <c r="BN9" s="415">
        <v>79003</v>
      </c>
      <c r="BO9" s="416"/>
      <c r="BP9" s="416"/>
      <c r="BQ9" s="416"/>
      <c r="BR9" s="416"/>
      <c r="BS9" s="416"/>
      <c r="BT9" s="416"/>
      <c r="BU9" s="417"/>
      <c r="BV9" s="415">
        <v>55411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11.6</v>
      </c>
      <c r="CU9" s="413"/>
      <c r="CV9" s="413"/>
      <c r="CW9" s="413"/>
      <c r="CX9" s="413"/>
      <c r="CY9" s="413"/>
      <c r="CZ9" s="413"/>
      <c r="DA9" s="414"/>
      <c r="DB9" s="412">
        <v>12.2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5885</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50158</v>
      </c>
      <c r="BO10" s="416"/>
      <c r="BP10" s="416"/>
      <c r="BQ10" s="416"/>
      <c r="BR10" s="416"/>
      <c r="BS10" s="416"/>
      <c r="BT10" s="416"/>
      <c r="BU10" s="417"/>
      <c r="BV10" s="415">
        <v>100189</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76</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5478</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39000</v>
      </c>
      <c r="BO12" s="416"/>
      <c r="BP12" s="416"/>
      <c r="BQ12" s="416"/>
      <c r="BR12" s="416"/>
      <c r="BS12" s="416"/>
      <c r="BT12" s="416"/>
      <c r="BU12" s="417"/>
      <c r="BV12" s="415">
        <v>246800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5441</v>
      </c>
      <c r="S13" s="497"/>
      <c r="T13" s="497"/>
      <c r="U13" s="497"/>
      <c r="V13" s="498"/>
      <c r="W13" s="431" t="s">
        <v>121</v>
      </c>
      <c r="X13" s="432"/>
      <c r="Y13" s="432"/>
      <c r="Z13" s="432"/>
      <c r="AA13" s="432"/>
      <c r="AB13" s="422"/>
      <c r="AC13" s="466">
        <v>1497</v>
      </c>
      <c r="AD13" s="467"/>
      <c r="AE13" s="467"/>
      <c r="AF13" s="467"/>
      <c r="AG13" s="506"/>
      <c r="AH13" s="466">
        <v>1553</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90161</v>
      </c>
      <c r="BO13" s="416"/>
      <c r="BP13" s="416"/>
      <c r="BQ13" s="416"/>
      <c r="BR13" s="416"/>
      <c r="BS13" s="416"/>
      <c r="BT13" s="416"/>
      <c r="BU13" s="417"/>
      <c r="BV13" s="415">
        <v>-91200</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9.1</v>
      </c>
      <c r="CU13" s="413"/>
      <c r="CV13" s="413"/>
      <c r="CW13" s="413"/>
      <c r="CX13" s="413"/>
      <c r="CY13" s="413"/>
      <c r="CZ13" s="413"/>
      <c r="DA13" s="414"/>
      <c r="DB13" s="412">
        <v>9.6999999999999993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5678</v>
      </c>
      <c r="S14" s="497"/>
      <c r="T14" s="497"/>
      <c r="U14" s="497"/>
      <c r="V14" s="498"/>
      <c r="W14" s="405"/>
      <c r="X14" s="406"/>
      <c r="Y14" s="406"/>
      <c r="Z14" s="406"/>
      <c r="AA14" s="406"/>
      <c r="AB14" s="395"/>
      <c r="AC14" s="499">
        <v>44</v>
      </c>
      <c r="AD14" s="500"/>
      <c r="AE14" s="500"/>
      <c r="AF14" s="500"/>
      <c r="AG14" s="501"/>
      <c r="AH14" s="499">
        <v>41.6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v>0.5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5635</v>
      </c>
      <c r="S15" s="497"/>
      <c r="T15" s="497"/>
      <c r="U15" s="497"/>
      <c r="V15" s="498"/>
      <c r="W15" s="431" t="s">
        <v>128</v>
      </c>
      <c r="X15" s="432"/>
      <c r="Y15" s="432"/>
      <c r="Z15" s="432"/>
      <c r="AA15" s="432"/>
      <c r="AB15" s="422"/>
      <c r="AC15" s="466">
        <v>591</v>
      </c>
      <c r="AD15" s="467"/>
      <c r="AE15" s="467"/>
      <c r="AF15" s="467"/>
      <c r="AG15" s="506"/>
      <c r="AH15" s="466">
        <v>666</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625127</v>
      </c>
      <c r="BO15" s="379"/>
      <c r="BP15" s="379"/>
      <c r="BQ15" s="379"/>
      <c r="BR15" s="379"/>
      <c r="BS15" s="379"/>
      <c r="BT15" s="379"/>
      <c r="BU15" s="380"/>
      <c r="BV15" s="378">
        <v>607048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17.399999999999999</v>
      </c>
      <c r="AD16" s="500"/>
      <c r="AE16" s="500"/>
      <c r="AF16" s="500"/>
      <c r="AG16" s="501"/>
      <c r="AH16" s="499">
        <v>17.8</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2359244</v>
      </c>
      <c r="BO16" s="416"/>
      <c r="BP16" s="416"/>
      <c r="BQ16" s="416"/>
      <c r="BR16" s="416"/>
      <c r="BS16" s="416"/>
      <c r="BT16" s="416"/>
      <c r="BU16" s="417"/>
      <c r="BV16" s="415">
        <v>2332985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1313</v>
      </c>
      <c r="AD17" s="467"/>
      <c r="AE17" s="467"/>
      <c r="AF17" s="467"/>
      <c r="AG17" s="506"/>
      <c r="AH17" s="466">
        <v>1513</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796849</v>
      </c>
      <c r="BO17" s="416"/>
      <c r="BP17" s="416"/>
      <c r="BQ17" s="416"/>
      <c r="BR17" s="416"/>
      <c r="BS17" s="416"/>
      <c r="BT17" s="416"/>
      <c r="BU17" s="417"/>
      <c r="BV17" s="415">
        <v>777950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397.72</v>
      </c>
      <c r="M18" s="528"/>
      <c r="N18" s="528"/>
      <c r="O18" s="528"/>
      <c r="P18" s="528"/>
      <c r="Q18" s="528"/>
      <c r="R18" s="529"/>
      <c r="S18" s="529"/>
      <c r="T18" s="529"/>
      <c r="U18" s="529"/>
      <c r="V18" s="530"/>
      <c r="W18" s="433"/>
      <c r="X18" s="434"/>
      <c r="Y18" s="434"/>
      <c r="Z18" s="434"/>
      <c r="AA18" s="434"/>
      <c r="AB18" s="425"/>
      <c r="AC18" s="531">
        <v>38.6</v>
      </c>
      <c r="AD18" s="532"/>
      <c r="AE18" s="532"/>
      <c r="AF18" s="532"/>
      <c r="AG18" s="533"/>
      <c r="AH18" s="531">
        <v>40.5</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2202267</v>
      </c>
      <c r="BO18" s="416"/>
      <c r="BP18" s="416"/>
      <c r="BQ18" s="416"/>
      <c r="BR18" s="416"/>
      <c r="BS18" s="416"/>
      <c r="BT18" s="416"/>
      <c r="BU18" s="417"/>
      <c r="BV18" s="415">
        <v>2214804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14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3314476</v>
      </c>
      <c r="BO19" s="416"/>
      <c r="BP19" s="416"/>
      <c r="BQ19" s="416"/>
      <c r="BR19" s="416"/>
      <c r="BS19" s="416"/>
      <c r="BT19" s="416"/>
      <c r="BU19" s="417"/>
      <c r="BV19" s="415">
        <v>3451505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2101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3754099</v>
      </c>
      <c r="BO23" s="416"/>
      <c r="BP23" s="416"/>
      <c r="BQ23" s="416"/>
      <c r="BR23" s="416"/>
      <c r="BS23" s="416"/>
      <c r="BT23" s="416"/>
      <c r="BU23" s="417"/>
      <c r="BV23" s="415">
        <v>3865032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6110</v>
      </c>
      <c r="R24" s="467"/>
      <c r="S24" s="467"/>
      <c r="T24" s="467"/>
      <c r="U24" s="467"/>
      <c r="V24" s="506"/>
      <c r="W24" s="561"/>
      <c r="X24" s="549"/>
      <c r="Y24" s="550"/>
      <c r="Z24" s="465" t="s">
        <v>152</v>
      </c>
      <c r="AA24" s="445"/>
      <c r="AB24" s="445"/>
      <c r="AC24" s="445"/>
      <c r="AD24" s="445"/>
      <c r="AE24" s="445"/>
      <c r="AF24" s="445"/>
      <c r="AG24" s="446"/>
      <c r="AH24" s="466">
        <v>81</v>
      </c>
      <c r="AI24" s="467"/>
      <c r="AJ24" s="467"/>
      <c r="AK24" s="467"/>
      <c r="AL24" s="506"/>
      <c r="AM24" s="466">
        <v>254259</v>
      </c>
      <c r="AN24" s="467"/>
      <c r="AO24" s="467"/>
      <c r="AP24" s="467"/>
      <c r="AQ24" s="467"/>
      <c r="AR24" s="506"/>
      <c r="AS24" s="466">
        <v>3139</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3416363</v>
      </c>
      <c r="BO24" s="416"/>
      <c r="BP24" s="416"/>
      <c r="BQ24" s="416"/>
      <c r="BR24" s="416"/>
      <c r="BS24" s="416"/>
      <c r="BT24" s="416"/>
      <c r="BU24" s="417"/>
      <c r="BV24" s="415">
        <v>3470573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5180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26766</v>
      </c>
      <c r="BO25" s="379"/>
      <c r="BP25" s="379"/>
      <c r="BQ25" s="379"/>
      <c r="BR25" s="379"/>
      <c r="BS25" s="379"/>
      <c r="BT25" s="379"/>
      <c r="BU25" s="380"/>
      <c r="BV25" s="378">
        <v>61555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4900</v>
      </c>
      <c r="R26" s="467"/>
      <c r="S26" s="467"/>
      <c r="T26" s="467"/>
      <c r="U26" s="467"/>
      <c r="V26" s="506"/>
      <c r="W26" s="561"/>
      <c r="X26" s="549"/>
      <c r="Y26" s="550"/>
      <c r="Z26" s="465" t="s">
        <v>158</v>
      </c>
      <c r="AA26" s="571"/>
      <c r="AB26" s="571"/>
      <c r="AC26" s="571"/>
      <c r="AD26" s="571"/>
      <c r="AE26" s="571"/>
      <c r="AF26" s="571"/>
      <c r="AG26" s="572"/>
      <c r="AH26" s="466" t="s">
        <v>119</v>
      </c>
      <c r="AI26" s="467"/>
      <c r="AJ26" s="467"/>
      <c r="AK26" s="467"/>
      <c r="AL26" s="506"/>
      <c r="AM26" s="466" t="s">
        <v>119</v>
      </c>
      <c r="AN26" s="467"/>
      <c r="AO26" s="467"/>
      <c r="AP26" s="467"/>
      <c r="AQ26" s="467"/>
      <c r="AR26" s="506"/>
      <c r="AS26" s="466" t="s">
        <v>119</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2220</v>
      </c>
      <c r="R27" s="467"/>
      <c r="S27" s="467"/>
      <c r="T27" s="467"/>
      <c r="U27" s="467"/>
      <c r="V27" s="506"/>
      <c r="W27" s="561"/>
      <c r="X27" s="549"/>
      <c r="Y27" s="550"/>
      <c r="Z27" s="465" t="s">
        <v>161</v>
      </c>
      <c r="AA27" s="445"/>
      <c r="AB27" s="445"/>
      <c r="AC27" s="445"/>
      <c r="AD27" s="445"/>
      <c r="AE27" s="445"/>
      <c r="AF27" s="445"/>
      <c r="AG27" s="446"/>
      <c r="AH27" s="466">
        <v>20</v>
      </c>
      <c r="AI27" s="467"/>
      <c r="AJ27" s="467"/>
      <c r="AK27" s="467"/>
      <c r="AL27" s="506"/>
      <c r="AM27" s="466">
        <v>56191</v>
      </c>
      <c r="AN27" s="467"/>
      <c r="AO27" s="467"/>
      <c r="AP27" s="467"/>
      <c r="AQ27" s="467"/>
      <c r="AR27" s="506"/>
      <c r="AS27" s="466">
        <v>2810</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6459</v>
      </c>
      <c r="BO27" s="585"/>
      <c r="BP27" s="585"/>
      <c r="BQ27" s="585"/>
      <c r="BR27" s="585"/>
      <c r="BS27" s="585"/>
      <c r="BT27" s="585"/>
      <c r="BU27" s="586"/>
      <c r="BV27" s="584">
        <v>6458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1780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815174</v>
      </c>
      <c r="BO28" s="379"/>
      <c r="BP28" s="379"/>
      <c r="BQ28" s="379"/>
      <c r="BR28" s="379"/>
      <c r="BS28" s="379"/>
      <c r="BT28" s="379"/>
      <c r="BU28" s="380"/>
      <c r="BV28" s="378">
        <v>804016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8</v>
      </c>
      <c r="M29" s="467"/>
      <c r="N29" s="467"/>
      <c r="O29" s="467"/>
      <c r="P29" s="506"/>
      <c r="Q29" s="466">
        <v>1480</v>
      </c>
      <c r="R29" s="467"/>
      <c r="S29" s="467"/>
      <c r="T29" s="467"/>
      <c r="U29" s="467"/>
      <c r="V29" s="506"/>
      <c r="W29" s="562"/>
      <c r="X29" s="563"/>
      <c r="Y29" s="564"/>
      <c r="Z29" s="465" t="s">
        <v>168</v>
      </c>
      <c r="AA29" s="445"/>
      <c r="AB29" s="445"/>
      <c r="AC29" s="445"/>
      <c r="AD29" s="445"/>
      <c r="AE29" s="445"/>
      <c r="AF29" s="445"/>
      <c r="AG29" s="446"/>
      <c r="AH29" s="466">
        <v>101</v>
      </c>
      <c r="AI29" s="467"/>
      <c r="AJ29" s="467"/>
      <c r="AK29" s="467"/>
      <c r="AL29" s="506"/>
      <c r="AM29" s="466">
        <v>310450</v>
      </c>
      <c r="AN29" s="467"/>
      <c r="AO29" s="467"/>
      <c r="AP29" s="467"/>
      <c r="AQ29" s="467"/>
      <c r="AR29" s="506"/>
      <c r="AS29" s="466">
        <v>3074</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535037</v>
      </c>
      <c r="BO29" s="416"/>
      <c r="BP29" s="416"/>
      <c r="BQ29" s="416"/>
      <c r="BR29" s="416"/>
      <c r="BS29" s="416"/>
      <c r="BT29" s="416"/>
      <c r="BU29" s="417"/>
      <c r="BV29" s="415">
        <v>521703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95.4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1377804</v>
      </c>
      <c r="BO30" s="585"/>
      <c r="BP30" s="585"/>
      <c r="BQ30" s="585"/>
      <c r="BR30" s="585"/>
      <c r="BS30" s="585"/>
      <c r="BT30" s="585"/>
      <c r="BU30" s="586"/>
      <c r="BV30" s="584">
        <v>1160703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国民健康保険診療所事業特別会計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根室北部消防事務組合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根室北部廃棄物処理広域連合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根室北部衛生組合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518</v>
      </c>
      <c r="D34" s="1181"/>
      <c r="E34" s="1182"/>
      <c r="F34" s="32">
        <v>4.25</v>
      </c>
      <c r="G34" s="33">
        <v>4.8499999999999996</v>
      </c>
      <c r="H34" s="33">
        <v>2.09</v>
      </c>
      <c r="I34" s="33">
        <v>4.24</v>
      </c>
      <c r="J34" s="34">
        <v>7.18</v>
      </c>
      <c r="K34" s="22"/>
      <c r="L34" s="22"/>
      <c r="M34" s="22"/>
      <c r="N34" s="22"/>
      <c r="O34" s="22"/>
      <c r="P34" s="22"/>
    </row>
    <row r="35" spans="1:16" ht="39" customHeight="1">
      <c r="A35" s="22"/>
      <c r="B35" s="35"/>
      <c r="C35" s="1175" t="s">
        <v>519</v>
      </c>
      <c r="D35" s="1176"/>
      <c r="E35" s="1177"/>
      <c r="F35" s="36">
        <v>1.98</v>
      </c>
      <c r="G35" s="37">
        <v>2.92</v>
      </c>
      <c r="H35" s="37">
        <v>2.42</v>
      </c>
      <c r="I35" s="37">
        <v>0.09</v>
      </c>
      <c r="J35" s="38">
        <v>1.4</v>
      </c>
      <c r="K35" s="22"/>
      <c r="L35" s="22"/>
      <c r="M35" s="22"/>
      <c r="N35" s="22"/>
      <c r="O35" s="22"/>
      <c r="P35" s="22"/>
    </row>
    <row r="36" spans="1:16" ht="39" customHeight="1">
      <c r="A36" s="22"/>
      <c r="B36" s="35"/>
      <c r="C36" s="1175" t="s">
        <v>520</v>
      </c>
      <c r="D36" s="1176"/>
      <c r="E36" s="1177"/>
      <c r="F36" s="36">
        <v>4.91</v>
      </c>
      <c r="G36" s="37">
        <v>4.9000000000000004</v>
      </c>
      <c r="H36" s="37">
        <v>1.89</v>
      </c>
      <c r="I36" s="37">
        <v>0.54</v>
      </c>
      <c r="J36" s="38">
        <v>1.1000000000000001</v>
      </c>
      <c r="K36" s="22"/>
      <c r="L36" s="22"/>
      <c r="M36" s="22"/>
      <c r="N36" s="22"/>
      <c r="O36" s="22"/>
      <c r="P36" s="22"/>
    </row>
    <row r="37" spans="1:16" ht="39" customHeight="1">
      <c r="A37" s="22"/>
      <c r="B37" s="35"/>
      <c r="C37" s="1175" t="s">
        <v>521</v>
      </c>
      <c r="D37" s="1176"/>
      <c r="E37" s="1177"/>
      <c r="F37" s="36">
        <v>0.6</v>
      </c>
      <c r="G37" s="37">
        <v>0.7</v>
      </c>
      <c r="H37" s="37">
        <v>0.85</v>
      </c>
      <c r="I37" s="37">
        <v>0.49</v>
      </c>
      <c r="J37" s="38">
        <v>0.57999999999999996</v>
      </c>
      <c r="K37" s="22"/>
      <c r="L37" s="22"/>
      <c r="M37" s="22"/>
      <c r="N37" s="22"/>
      <c r="O37" s="22"/>
      <c r="P37" s="22"/>
    </row>
    <row r="38" spans="1:16" ht="39" customHeight="1">
      <c r="A38" s="22"/>
      <c r="B38" s="35"/>
      <c r="C38" s="1175" t="s">
        <v>522</v>
      </c>
      <c r="D38" s="1176"/>
      <c r="E38" s="1177"/>
      <c r="F38" s="36">
        <v>0</v>
      </c>
      <c r="G38" s="37">
        <v>0.11</v>
      </c>
      <c r="H38" s="37">
        <v>0.04</v>
      </c>
      <c r="I38" s="37">
        <v>0</v>
      </c>
      <c r="J38" s="38">
        <v>0.02</v>
      </c>
      <c r="K38" s="22"/>
      <c r="L38" s="22"/>
      <c r="M38" s="22"/>
      <c r="N38" s="22"/>
      <c r="O38" s="22"/>
      <c r="P38" s="22"/>
    </row>
    <row r="39" spans="1:16" ht="39" customHeight="1">
      <c r="A39" s="22"/>
      <c r="B39" s="35"/>
      <c r="C39" s="1175" t="s">
        <v>523</v>
      </c>
      <c r="D39" s="1176"/>
      <c r="E39" s="1177"/>
      <c r="F39" s="36">
        <v>0</v>
      </c>
      <c r="G39" s="37">
        <v>0</v>
      </c>
      <c r="H39" s="37">
        <v>0.01</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524</v>
      </c>
      <c r="D42" s="1176"/>
      <c r="E42" s="1177"/>
      <c r="F42" s="36" t="s">
        <v>472</v>
      </c>
      <c r="G42" s="37" t="s">
        <v>472</v>
      </c>
      <c r="H42" s="37" t="s">
        <v>472</v>
      </c>
      <c r="I42" s="37" t="s">
        <v>472</v>
      </c>
      <c r="J42" s="38" t="s">
        <v>472</v>
      </c>
      <c r="K42" s="22"/>
      <c r="L42" s="22"/>
      <c r="M42" s="22"/>
      <c r="N42" s="22"/>
      <c r="O42" s="22"/>
      <c r="P42" s="22"/>
    </row>
    <row r="43" spans="1:16" ht="39" customHeight="1" thickBot="1">
      <c r="A43" s="22"/>
      <c r="B43" s="40"/>
      <c r="C43" s="1178" t="s">
        <v>525</v>
      </c>
      <c r="D43" s="1179"/>
      <c r="E43" s="1180"/>
      <c r="F43" s="41" t="s">
        <v>472</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10</v>
      </c>
      <c r="C45" s="1192"/>
      <c r="D45" s="58"/>
      <c r="E45" s="1197" t="s">
        <v>11</v>
      </c>
      <c r="F45" s="1197"/>
      <c r="G45" s="1197"/>
      <c r="H45" s="1197"/>
      <c r="I45" s="1197"/>
      <c r="J45" s="1198"/>
      <c r="K45" s="59">
        <v>463</v>
      </c>
      <c r="L45" s="60">
        <v>445</v>
      </c>
      <c r="M45" s="60">
        <v>438</v>
      </c>
      <c r="N45" s="60">
        <v>439</v>
      </c>
      <c r="O45" s="61">
        <v>399</v>
      </c>
      <c r="P45" s="48"/>
      <c r="Q45" s="48"/>
      <c r="R45" s="48"/>
      <c r="S45" s="48"/>
      <c r="T45" s="48"/>
      <c r="U45" s="48"/>
    </row>
    <row r="46" spans="1:21" ht="30.75" customHeight="1">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c r="A48" s="48"/>
      <c r="B48" s="1193"/>
      <c r="C48" s="1194"/>
      <c r="D48" s="62"/>
      <c r="E48" s="1185" t="s">
        <v>14</v>
      </c>
      <c r="F48" s="1185"/>
      <c r="G48" s="1185"/>
      <c r="H48" s="1185"/>
      <c r="I48" s="1185"/>
      <c r="J48" s="1186"/>
      <c r="K48" s="63">
        <v>57</v>
      </c>
      <c r="L48" s="64">
        <v>57</v>
      </c>
      <c r="M48" s="64">
        <v>34</v>
      </c>
      <c r="N48" s="64">
        <v>32</v>
      </c>
      <c r="O48" s="65">
        <v>55</v>
      </c>
      <c r="P48" s="48"/>
      <c r="Q48" s="48"/>
      <c r="R48" s="48"/>
      <c r="S48" s="48"/>
      <c r="T48" s="48"/>
      <c r="U48" s="48"/>
    </row>
    <row r="49" spans="1:21" ht="30.75" customHeight="1">
      <c r="A49" s="48"/>
      <c r="B49" s="1193"/>
      <c r="C49" s="1194"/>
      <c r="D49" s="62"/>
      <c r="E49" s="1185" t="s">
        <v>15</v>
      </c>
      <c r="F49" s="1185"/>
      <c r="G49" s="1185"/>
      <c r="H49" s="1185"/>
      <c r="I49" s="1185"/>
      <c r="J49" s="1186"/>
      <c r="K49" s="63">
        <v>77</v>
      </c>
      <c r="L49" s="64">
        <v>75</v>
      </c>
      <c r="M49" s="64">
        <v>76</v>
      </c>
      <c r="N49" s="64">
        <v>76</v>
      </c>
      <c r="O49" s="65">
        <v>93</v>
      </c>
      <c r="P49" s="48"/>
      <c r="Q49" s="48"/>
      <c r="R49" s="48"/>
      <c r="S49" s="48"/>
      <c r="T49" s="48"/>
      <c r="U49" s="48"/>
    </row>
    <row r="50" spans="1:21" ht="30.75" customHeight="1">
      <c r="A50" s="48"/>
      <c r="B50" s="1193"/>
      <c r="C50" s="1194"/>
      <c r="D50" s="62"/>
      <c r="E50" s="1185" t="s">
        <v>16</v>
      </c>
      <c r="F50" s="1185"/>
      <c r="G50" s="1185"/>
      <c r="H50" s="1185"/>
      <c r="I50" s="1185"/>
      <c r="J50" s="1186"/>
      <c r="K50" s="63">
        <v>17</v>
      </c>
      <c r="L50" s="64">
        <v>17</v>
      </c>
      <c r="M50" s="64">
        <v>3</v>
      </c>
      <c r="N50" s="64">
        <v>6</v>
      </c>
      <c r="O50" s="65">
        <v>5</v>
      </c>
      <c r="P50" s="48"/>
      <c r="Q50" s="48"/>
      <c r="R50" s="48"/>
      <c r="S50" s="48"/>
      <c r="T50" s="48"/>
      <c r="U50" s="48"/>
    </row>
    <row r="51" spans="1:21" ht="30.75" customHeight="1">
      <c r="A51" s="48"/>
      <c r="B51" s="1195"/>
      <c r="C51" s="1196"/>
      <c r="D51" s="66"/>
      <c r="E51" s="1185" t="s">
        <v>17</v>
      </c>
      <c r="F51" s="1185"/>
      <c r="G51" s="1185"/>
      <c r="H51" s="1185"/>
      <c r="I51" s="1185"/>
      <c r="J51" s="1186"/>
      <c r="K51" s="63">
        <v>0</v>
      </c>
      <c r="L51" s="64" t="s">
        <v>472</v>
      </c>
      <c r="M51" s="64" t="s">
        <v>472</v>
      </c>
      <c r="N51" s="64">
        <v>0</v>
      </c>
      <c r="O51" s="65" t="s">
        <v>472</v>
      </c>
      <c r="P51" s="48"/>
      <c r="Q51" s="48"/>
      <c r="R51" s="48"/>
      <c r="S51" s="48"/>
      <c r="T51" s="48"/>
      <c r="U51" s="48"/>
    </row>
    <row r="52" spans="1:21" ht="30.75" customHeight="1">
      <c r="A52" s="48"/>
      <c r="B52" s="1183" t="s">
        <v>18</v>
      </c>
      <c r="C52" s="1184"/>
      <c r="D52" s="66"/>
      <c r="E52" s="1185" t="s">
        <v>19</v>
      </c>
      <c r="F52" s="1185"/>
      <c r="G52" s="1185"/>
      <c r="H52" s="1185"/>
      <c r="I52" s="1185"/>
      <c r="J52" s="1186"/>
      <c r="K52" s="63">
        <v>322</v>
      </c>
      <c r="L52" s="64">
        <v>322</v>
      </c>
      <c r="M52" s="64">
        <v>321</v>
      </c>
      <c r="N52" s="64">
        <v>349</v>
      </c>
      <c r="O52" s="65">
        <v>334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292</v>
      </c>
      <c r="L53" s="69">
        <v>272</v>
      </c>
      <c r="M53" s="69">
        <v>230</v>
      </c>
      <c r="N53" s="69">
        <v>204</v>
      </c>
      <c r="O53" s="70">
        <v>218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99" t="s">
        <v>23</v>
      </c>
      <c r="C41" s="1200"/>
      <c r="D41" s="81"/>
      <c r="E41" s="1205" t="s">
        <v>24</v>
      </c>
      <c r="F41" s="1205"/>
      <c r="G41" s="1205"/>
      <c r="H41" s="1206"/>
      <c r="I41" s="82">
        <v>4352</v>
      </c>
      <c r="J41" s="83">
        <v>4558</v>
      </c>
      <c r="K41" s="83">
        <v>4421</v>
      </c>
      <c r="L41" s="83">
        <v>4405</v>
      </c>
      <c r="M41" s="84">
        <v>4297</v>
      </c>
    </row>
    <row r="42" spans="2:13" ht="27.75" customHeight="1">
      <c r="B42" s="1201"/>
      <c r="C42" s="1202"/>
      <c r="D42" s="85"/>
      <c r="E42" s="1207" t="s">
        <v>25</v>
      </c>
      <c r="F42" s="1207"/>
      <c r="G42" s="1207"/>
      <c r="H42" s="1208"/>
      <c r="I42" s="86">
        <v>32</v>
      </c>
      <c r="J42" s="87">
        <v>10</v>
      </c>
      <c r="K42" s="87">
        <v>24</v>
      </c>
      <c r="L42" s="87">
        <v>17</v>
      </c>
      <c r="M42" s="88">
        <v>10</v>
      </c>
    </row>
    <row r="43" spans="2:13" ht="27.75" customHeight="1">
      <c r="B43" s="1201"/>
      <c r="C43" s="1202"/>
      <c r="D43" s="85"/>
      <c r="E43" s="1207" t="s">
        <v>26</v>
      </c>
      <c r="F43" s="1207"/>
      <c r="G43" s="1207"/>
      <c r="H43" s="1208"/>
      <c r="I43" s="86">
        <v>571</v>
      </c>
      <c r="J43" s="87">
        <v>522</v>
      </c>
      <c r="K43" s="87">
        <v>411</v>
      </c>
      <c r="L43" s="87">
        <v>316</v>
      </c>
      <c r="M43" s="88">
        <v>285</v>
      </c>
    </row>
    <row r="44" spans="2:13" ht="27.75" customHeight="1">
      <c r="B44" s="1201"/>
      <c r="C44" s="1202"/>
      <c r="D44" s="85"/>
      <c r="E44" s="1207" t="s">
        <v>27</v>
      </c>
      <c r="F44" s="1207"/>
      <c r="G44" s="1207"/>
      <c r="H44" s="1208"/>
      <c r="I44" s="86">
        <v>558</v>
      </c>
      <c r="J44" s="87">
        <v>642</v>
      </c>
      <c r="K44" s="87">
        <v>575</v>
      </c>
      <c r="L44" s="87">
        <v>510</v>
      </c>
      <c r="M44" s="88">
        <v>452</v>
      </c>
    </row>
    <row r="45" spans="2:13" ht="27.75" customHeight="1">
      <c r="B45" s="1201"/>
      <c r="C45" s="1202"/>
      <c r="D45" s="85"/>
      <c r="E45" s="1207" t="s">
        <v>28</v>
      </c>
      <c r="F45" s="1207"/>
      <c r="G45" s="1207"/>
      <c r="H45" s="1208"/>
      <c r="I45" s="86">
        <v>1155</v>
      </c>
      <c r="J45" s="87">
        <v>1092</v>
      </c>
      <c r="K45" s="87">
        <v>1072</v>
      </c>
      <c r="L45" s="87">
        <v>1049</v>
      </c>
      <c r="M45" s="88">
        <v>923</v>
      </c>
    </row>
    <row r="46" spans="2:13" ht="27.75" customHeight="1">
      <c r="B46" s="1201"/>
      <c r="C46" s="1202"/>
      <c r="D46" s="85"/>
      <c r="E46" s="1207" t="s">
        <v>29</v>
      </c>
      <c r="F46" s="1207"/>
      <c r="G46" s="1207"/>
      <c r="H46" s="1208"/>
      <c r="I46" s="86" t="s">
        <v>472</v>
      </c>
      <c r="J46" s="87" t="s">
        <v>472</v>
      </c>
      <c r="K46" s="87" t="s">
        <v>472</v>
      </c>
      <c r="L46" s="87" t="s">
        <v>472</v>
      </c>
      <c r="M46" s="88" t="s">
        <v>472</v>
      </c>
    </row>
    <row r="47" spans="2:13" ht="27.75" customHeight="1">
      <c r="B47" s="1201"/>
      <c r="C47" s="1202"/>
      <c r="D47" s="85"/>
      <c r="E47" s="1207" t="s">
        <v>30</v>
      </c>
      <c r="F47" s="1207"/>
      <c r="G47" s="1207"/>
      <c r="H47" s="1208"/>
      <c r="I47" s="86" t="s">
        <v>472</v>
      </c>
      <c r="J47" s="87" t="s">
        <v>472</v>
      </c>
      <c r="K47" s="87" t="s">
        <v>472</v>
      </c>
      <c r="L47" s="87" t="s">
        <v>472</v>
      </c>
      <c r="M47" s="88" t="s">
        <v>472</v>
      </c>
    </row>
    <row r="48" spans="2:13" ht="27.75" customHeight="1">
      <c r="B48" s="1203"/>
      <c r="C48" s="1204"/>
      <c r="D48" s="85"/>
      <c r="E48" s="1207" t="s">
        <v>31</v>
      </c>
      <c r="F48" s="1207"/>
      <c r="G48" s="1207"/>
      <c r="H48" s="1208"/>
      <c r="I48" s="86" t="s">
        <v>472</v>
      </c>
      <c r="J48" s="87" t="s">
        <v>472</v>
      </c>
      <c r="K48" s="87" t="s">
        <v>472</v>
      </c>
      <c r="L48" s="87" t="s">
        <v>472</v>
      </c>
      <c r="M48" s="88" t="s">
        <v>472</v>
      </c>
    </row>
    <row r="49" spans="2:13" ht="27.75" customHeight="1">
      <c r="B49" s="1209" t="s">
        <v>32</v>
      </c>
      <c r="C49" s="1210"/>
      <c r="D49" s="89"/>
      <c r="E49" s="1207" t="s">
        <v>33</v>
      </c>
      <c r="F49" s="1207"/>
      <c r="G49" s="1207"/>
      <c r="H49" s="1208"/>
      <c r="I49" s="86">
        <v>1562</v>
      </c>
      <c r="J49" s="87">
        <v>1822</v>
      </c>
      <c r="K49" s="87">
        <v>2402</v>
      </c>
      <c r="L49" s="87">
        <v>2589</v>
      </c>
      <c r="M49" s="88">
        <v>2749</v>
      </c>
    </row>
    <row r="50" spans="2:13" ht="27.75" customHeight="1">
      <c r="B50" s="1201"/>
      <c r="C50" s="1202"/>
      <c r="D50" s="85"/>
      <c r="E50" s="1207" t="s">
        <v>34</v>
      </c>
      <c r="F50" s="1207"/>
      <c r="G50" s="1207"/>
      <c r="H50" s="1208"/>
      <c r="I50" s="86">
        <v>157</v>
      </c>
      <c r="J50" s="87">
        <v>139</v>
      </c>
      <c r="K50" s="87">
        <v>123</v>
      </c>
      <c r="L50" s="87">
        <v>108</v>
      </c>
      <c r="M50" s="88">
        <v>94</v>
      </c>
    </row>
    <row r="51" spans="2:13" ht="27.75" customHeight="1">
      <c r="B51" s="1203"/>
      <c r="C51" s="1204"/>
      <c r="D51" s="85"/>
      <c r="E51" s="1207" t="s">
        <v>35</v>
      </c>
      <c r="F51" s="1207"/>
      <c r="G51" s="1207"/>
      <c r="H51" s="1208"/>
      <c r="I51" s="86">
        <v>3393</v>
      </c>
      <c r="J51" s="87">
        <v>3613</v>
      </c>
      <c r="K51" s="87">
        <v>3568</v>
      </c>
      <c r="L51" s="87">
        <v>3585</v>
      </c>
      <c r="M51" s="88">
        <v>3529</v>
      </c>
    </row>
    <row r="52" spans="2:13" ht="27.75" customHeight="1" thickBot="1">
      <c r="B52" s="1211" t="s">
        <v>20</v>
      </c>
      <c r="C52" s="1212"/>
      <c r="D52" s="90"/>
      <c r="E52" s="1213" t="s">
        <v>36</v>
      </c>
      <c r="F52" s="1213"/>
      <c r="G52" s="1213"/>
      <c r="H52" s="1214"/>
      <c r="I52" s="91">
        <v>1556</v>
      </c>
      <c r="J52" s="92">
        <v>1251</v>
      </c>
      <c r="K52" s="92">
        <v>409</v>
      </c>
      <c r="L52" s="92">
        <v>14</v>
      </c>
      <c r="M52" s="93">
        <v>-405</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533</v>
      </c>
      <c r="C41" s="246"/>
      <c r="D41" s="246"/>
      <c r="E41" s="246"/>
      <c r="F41" s="246"/>
      <c r="G41" s="246"/>
      <c r="H41" s="246"/>
      <c r="I41" s="246"/>
      <c r="J41" s="246"/>
      <c r="K41" s="246"/>
      <c r="L41" s="246"/>
      <c r="M41" s="246"/>
      <c r="N41" s="246"/>
      <c r="O41" s="246"/>
      <c r="P41" s="247"/>
    </row>
    <row r="42" spans="2:17">
      <c r="B42" s="248"/>
      <c r="C42" s="244"/>
      <c r="D42" s="244"/>
      <c r="E42" s="244"/>
      <c r="F42" s="244"/>
      <c r="G42" s="351" t="s">
        <v>534</v>
      </c>
      <c r="I42" s="352"/>
      <c r="J42" s="352"/>
      <c r="K42" s="352"/>
      <c r="L42" s="244"/>
      <c r="M42" s="244"/>
      <c r="N42" s="244"/>
      <c r="O42" s="244"/>
    </row>
    <row r="43" spans="2:17">
      <c r="B43" s="248"/>
      <c r="C43" s="244"/>
      <c r="D43" s="244"/>
      <c r="E43" s="244"/>
      <c r="F43" s="244"/>
      <c r="G43" s="1215" t="s">
        <v>535</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536</v>
      </c>
    </row>
    <row r="50" spans="1:17">
      <c r="B50" s="248"/>
      <c r="C50" s="244"/>
      <c r="D50" s="244"/>
      <c r="E50" s="244"/>
      <c r="F50" s="244"/>
      <c r="G50" s="1224"/>
      <c r="H50" s="1225"/>
      <c r="I50" s="1225"/>
      <c r="J50" s="1226"/>
      <c r="K50" s="354" t="s">
        <v>512</v>
      </c>
      <c r="L50" s="354" t="s">
        <v>513</v>
      </c>
      <c r="M50" s="354" t="s">
        <v>514</v>
      </c>
      <c r="N50" s="354" t="s">
        <v>515</v>
      </c>
      <c r="O50" s="354" t="s">
        <v>516</v>
      </c>
    </row>
    <row r="51" spans="1:17">
      <c r="B51" s="248"/>
      <c r="C51" s="244"/>
      <c r="D51" s="244"/>
      <c r="E51" s="244"/>
      <c r="F51" s="244"/>
      <c r="G51" s="1227" t="s">
        <v>537</v>
      </c>
      <c r="H51" s="1228"/>
      <c r="I51" s="1233" t="s">
        <v>538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539</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540</v>
      </c>
      <c r="H55" s="1239"/>
      <c r="I55" s="1237" t="s">
        <v>538</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539</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541</v>
      </c>
      <c r="C63" s="244"/>
      <c r="D63" s="244"/>
      <c r="E63" s="244"/>
      <c r="F63" s="244"/>
      <c r="G63" s="244"/>
      <c r="H63" s="244"/>
      <c r="I63" s="244"/>
      <c r="J63" s="244"/>
      <c r="K63" s="244"/>
      <c r="L63" s="244"/>
      <c r="M63" s="244"/>
      <c r="N63" s="244"/>
      <c r="O63" s="244"/>
    </row>
    <row r="64" spans="1:17">
      <c r="B64" s="248"/>
      <c r="C64" s="244"/>
      <c r="D64" s="244"/>
      <c r="E64" s="244"/>
      <c r="F64" s="244"/>
      <c r="G64" s="351" t="s">
        <v>534</v>
      </c>
      <c r="I64" s="352"/>
      <c r="J64" s="352"/>
      <c r="K64" s="352"/>
      <c r="L64" s="244"/>
      <c r="M64" s="244"/>
      <c r="N64" s="244"/>
      <c r="O64" s="244"/>
    </row>
    <row r="65" spans="2:30">
      <c r="B65" s="248"/>
      <c r="C65" s="244"/>
      <c r="D65" s="244"/>
      <c r="E65" s="244"/>
      <c r="F65" s="244"/>
      <c r="G65" s="1247" t="s">
        <v>544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542</v>
      </c>
      <c r="I71" s="368"/>
      <c r="J71" s="364"/>
      <c r="K71" s="364"/>
      <c r="L71" s="365"/>
      <c r="M71" s="364"/>
      <c r="N71" s="365"/>
      <c r="O71" s="366"/>
    </row>
    <row r="72" spans="2:30">
      <c r="B72" s="248"/>
      <c r="C72" s="244"/>
      <c r="D72" s="244"/>
      <c r="E72" s="244"/>
      <c r="F72" s="244"/>
      <c r="G72" s="1224"/>
      <c r="H72" s="1225"/>
      <c r="I72" s="1225"/>
      <c r="J72" s="1226"/>
      <c r="K72" s="354" t="s">
        <v>512</v>
      </c>
      <c r="L72" s="354" t="s">
        <v>513</v>
      </c>
      <c r="M72" s="354" t="s">
        <v>514</v>
      </c>
      <c r="N72" s="354" t="s">
        <v>515</v>
      </c>
      <c r="O72" s="354" t="s">
        <v>516</v>
      </c>
    </row>
    <row r="73" spans="2:30">
      <c r="B73" s="248"/>
      <c r="C73" s="244"/>
      <c r="D73" s="244"/>
      <c r="E73" s="244"/>
      <c r="F73" s="244"/>
      <c r="G73" s="1227" t="s">
        <v>537</v>
      </c>
      <c r="H73" s="1228"/>
      <c r="I73" s="1233" t="s">
        <v>538</v>
      </c>
      <c r="J73" s="1233"/>
      <c r="K73" s="1248">
        <v>65.599999999999994</v>
      </c>
      <c r="L73" s="1248">
        <v>51.4</v>
      </c>
      <c r="M73" s="1236">
        <v>16.8</v>
      </c>
      <c r="N73" s="1236">
        <v>0.5</v>
      </c>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543</v>
      </c>
      <c r="J75" s="1237"/>
      <c r="K75" s="1249">
        <v>12.8</v>
      </c>
      <c r="L75" s="1249">
        <v>12.1</v>
      </c>
      <c r="M75" s="1249">
        <v>10.9</v>
      </c>
      <c r="N75" s="1249">
        <v>9.6999999999999993</v>
      </c>
      <c r="O75" s="1249">
        <v>9.1</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540</v>
      </c>
      <c r="H77" s="1239"/>
      <c r="I77" s="1237" t="s">
        <v>538</v>
      </c>
      <c r="J77" s="1237"/>
      <c r="K77" s="1248">
        <v>20.3</v>
      </c>
      <c r="L77" s="1248">
        <v>5.7</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543</v>
      </c>
      <c r="J79" s="1246"/>
      <c r="K79" s="1251">
        <v>12.2</v>
      </c>
      <c r="L79" s="1251">
        <v>10.8</v>
      </c>
      <c r="M79" s="1251">
        <v>9.8000000000000007</v>
      </c>
      <c r="N79" s="1251">
        <v>9.1</v>
      </c>
      <c r="O79" s="1251">
        <v>8.6</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511</v>
      </c>
      <c r="G2" s="111"/>
      <c r="H2" s="112"/>
    </row>
    <row r="3" spans="1:8">
      <c r="A3" s="108" t="s">
        <v>504</v>
      </c>
      <c r="B3" s="113"/>
      <c r="C3" s="114"/>
      <c r="D3" s="115">
        <v>24829</v>
      </c>
      <c r="E3" s="116"/>
      <c r="F3" s="117">
        <v>146140</v>
      </c>
      <c r="G3" s="118"/>
      <c r="H3" s="119"/>
    </row>
    <row r="4" spans="1:8">
      <c r="A4" s="120"/>
      <c r="B4" s="121"/>
      <c r="C4" s="122"/>
      <c r="D4" s="123">
        <v>14913</v>
      </c>
      <c r="E4" s="124"/>
      <c r="F4" s="125">
        <v>75451</v>
      </c>
      <c r="G4" s="126"/>
      <c r="H4" s="127"/>
    </row>
    <row r="5" spans="1:8">
      <c r="A5" s="108" t="s">
        <v>506</v>
      </c>
      <c r="B5" s="113"/>
      <c r="C5" s="114"/>
      <c r="D5" s="115">
        <v>13904</v>
      </c>
      <c r="E5" s="116"/>
      <c r="F5" s="117">
        <v>146641</v>
      </c>
      <c r="G5" s="118"/>
      <c r="H5" s="119"/>
    </row>
    <row r="6" spans="1:8">
      <c r="A6" s="120"/>
      <c r="B6" s="121"/>
      <c r="C6" s="122"/>
      <c r="D6" s="123">
        <v>13662</v>
      </c>
      <c r="E6" s="124"/>
      <c r="F6" s="125">
        <v>68142</v>
      </c>
      <c r="G6" s="126"/>
      <c r="H6" s="127"/>
    </row>
    <row r="7" spans="1:8">
      <c r="A7" s="108" t="s">
        <v>507</v>
      </c>
      <c r="B7" s="113"/>
      <c r="C7" s="114"/>
      <c r="D7" s="115">
        <v>16408</v>
      </c>
      <c r="E7" s="116"/>
      <c r="F7" s="117">
        <v>174587</v>
      </c>
      <c r="G7" s="118"/>
      <c r="H7" s="119"/>
    </row>
    <row r="8" spans="1:8">
      <c r="A8" s="120"/>
      <c r="B8" s="121"/>
      <c r="C8" s="122"/>
      <c r="D8" s="123">
        <v>11153</v>
      </c>
      <c r="E8" s="124"/>
      <c r="F8" s="125">
        <v>79695</v>
      </c>
      <c r="G8" s="126"/>
      <c r="H8" s="127"/>
    </row>
    <row r="9" spans="1:8">
      <c r="A9" s="108" t="s">
        <v>508</v>
      </c>
      <c r="B9" s="113"/>
      <c r="C9" s="114"/>
      <c r="D9" s="115">
        <v>52520</v>
      </c>
      <c r="E9" s="116"/>
      <c r="F9" s="117">
        <v>175675</v>
      </c>
      <c r="G9" s="118"/>
      <c r="H9" s="119"/>
    </row>
    <row r="10" spans="1:8">
      <c r="A10" s="120"/>
      <c r="B10" s="121"/>
      <c r="C10" s="122"/>
      <c r="D10" s="123">
        <v>44710</v>
      </c>
      <c r="E10" s="124"/>
      <c r="F10" s="125">
        <v>87698</v>
      </c>
      <c r="G10" s="126"/>
      <c r="H10" s="127"/>
    </row>
    <row r="11" spans="1:8">
      <c r="A11" s="108" t="s">
        <v>509</v>
      </c>
      <c r="B11" s="113"/>
      <c r="C11" s="114"/>
      <c r="D11" s="115">
        <v>33608</v>
      </c>
      <c r="E11" s="116"/>
      <c r="F11" s="117">
        <v>162193</v>
      </c>
      <c r="G11" s="118"/>
      <c r="H11" s="119"/>
    </row>
    <row r="12" spans="1:8">
      <c r="A12" s="120"/>
      <c r="B12" s="121"/>
      <c r="C12" s="128"/>
      <c r="D12" s="123">
        <v>28030</v>
      </c>
      <c r="E12" s="124"/>
      <c r="F12" s="125">
        <v>79985</v>
      </c>
      <c r="G12" s="126"/>
      <c r="H12" s="127"/>
    </row>
    <row r="13" spans="1:8">
      <c r="A13" s="108"/>
      <c r="B13" s="113"/>
      <c r="C13" s="129"/>
      <c r="D13" s="130">
        <v>28254</v>
      </c>
      <c r="E13" s="131"/>
      <c r="F13" s="132">
        <v>161047</v>
      </c>
      <c r="G13" s="133"/>
      <c r="H13" s="119"/>
    </row>
    <row r="14" spans="1:8">
      <c r="A14" s="120"/>
      <c r="B14" s="121"/>
      <c r="C14" s="122"/>
      <c r="D14" s="123">
        <v>22494</v>
      </c>
      <c r="E14" s="124"/>
      <c r="F14" s="125">
        <v>78194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4.26</v>
      </c>
      <c r="C19" s="134">
        <f>ROUND(VALUE(SUBSTITUTE(実質収支比率等に係る経年分析!G$48,"▲","-")),2)</f>
        <v>4.8600000000000003</v>
      </c>
      <c r="D19" s="134">
        <f>ROUND(VALUE(SUBSTITUTE(実質収支比率等に係る経年分析!H$48,"▲","-")),2)</f>
        <v>2.1</v>
      </c>
      <c r="E19" s="134">
        <f>ROUND(VALUE(SUBSTITUTE(実質収支比率等に係る経年分析!I$48,"▲","-")),2)</f>
        <v>4.25</v>
      </c>
      <c r="F19" s="134">
        <f>ROUND(VALUE(SUBSTITUTE(実質収支比率等に係る経年分析!J$48,"▲","-")),2)</f>
        <v>7.18</v>
      </c>
    </row>
    <row r="20" spans="1:11">
      <c r="A20" s="134" t="s">
        <v>41</v>
      </c>
      <c r="B20" s="134">
        <f>ROUND(VALUE(SUBSTITUTE(実質収支比率等に係る経年分析!F$47,"▲","-")),2)</f>
        <v>25.65</v>
      </c>
      <c r="C20" s="134">
        <f>ROUND(VALUE(SUBSTITUTE(実質収支比率等に係る経年分析!G$47,"▲","-")),2)</f>
        <v>28.75</v>
      </c>
      <c r="D20" s="134">
        <f>ROUND(VALUE(SUBSTITUTE(実質収支比率等に係る経年分析!H$47,"▲","-")),2)</f>
        <v>34.840000000000003</v>
      </c>
      <c r="E20" s="134">
        <f>ROUND(VALUE(SUBSTITUTE(実質収支比率等に係る経年分析!I$47,"▲","-")),2)</f>
        <v>30.31</v>
      </c>
      <c r="F20" s="134">
        <f>ROUND(VALUE(SUBSTITUTE(実質収支比率等に係る経年分析!J$47,"▲","-")),2)</f>
        <v>30.54</v>
      </c>
    </row>
    <row r="21" spans="1:11">
      <c r="A21" s="134" t="s">
        <v>42</v>
      </c>
      <c r="B21" s="134">
        <f>IF(ISNUMBER(VALUE(SUBSTITUTE(実質収支比率等に係る経年分析!F$49,"▲","-"))),ROUND(VALUE(SUBSTITUTE(実質収支比率等に係る経年分析!F$49,"▲","-")),2),NA())</f>
        <v>5.69</v>
      </c>
      <c r="C21" s="134">
        <f>IF(ISNUMBER(VALUE(SUBSTITUTE(実質収支比率等に係る経年分析!G$49,"▲","-"))),ROUND(VALUE(SUBSTITUTE(実質収支比率等に係る経年分析!G$49,"▲","-")),2),NA())</f>
        <v>4.3600000000000003</v>
      </c>
      <c r="D21" s="134">
        <f>IF(ISNUMBER(VALUE(SUBSTITUTE(実質収支比率等に係る経年分析!H$49,"▲","-"))),ROUND(VALUE(SUBSTITUTE(実質収支比率等に係る経年分析!H$49,"▲","-")),2),NA())</f>
        <v>3.32</v>
      </c>
      <c r="E21" s="134">
        <f>IF(ISNUMBER(VALUE(SUBSTITUTE(実質収支比率等に係る経年分析!I$49,"▲","-"))),ROUND(VALUE(SUBSTITUTE(実質収支比率等に係る経年分析!I$49,"▲","-")),2),NA())</f>
        <v>-3.44</v>
      </c>
      <c r="F21" s="134">
        <f>IF(ISNUMBER(VALUE(SUBSTITUTE(実質収支比率等に係る経年分析!J$49,"▲","-"))),ROUND(VALUE(SUBSTITUTE(実質収支比率等に係る経年分析!J$49,"▲","-")),2),NA())</f>
        <v>3.38</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国民健康保険診療所事業特別会計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4.9000000000000004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1.1000000000000001</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4.8499999999999996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7.18</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322</v>
      </c>
      <c r="E42" s="136"/>
      <c r="F42" s="136"/>
      <c r="G42" s="136">
        <f>'実質公債費比率（分子）の構造'!L$52</f>
        <v>322</v>
      </c>
      <c r="H42" s="136"/>
      <c r="I42" s="136"/>
      <c r="J42" s="136">
        <f>'実質公債費比率（分子）の構造'!M$52</f>
        <v>321</v>
      </c>
      <c r="K42" s="136"/>
      <c r="L42" s="136"/>
      <c r="M42" s="136">
        <f>'実質公債費比率（分子）の構造'!N$52</f>
        <v>349</v>
      </c>
      <c r="N42" s="136"/>
      <c r="O42" s="136"/>
      <c r="P42" s="136">
        <f>'実質公債費比率（分子）の構造'!O$52</f>
        <v>334</v>
      </c>
    </row>
    <row r="43" spans="1:16">
      <c r="A43" s="136" t="s">
        <v>50</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51</v>
      </c>
      <c r="B44" s="136">
        <f>'実質公債費比率（分子）の構造'!K$50</f>
        <v>17</v>
      </c>
      <c r="C44" s="136"/>
      <c r="D44" s="136"/>
      <c r="E44" s="136">
        <f>'実質公債費比率（分子）の構造'!L$50</f>
        <v>17</v>
      </c>
      <c r="F44" s="136"/>
      <c r="G44" s="136"/>
      <c r="H44" s="136">
        <f>'実質公債費比率（分子）の構造'!M$50</f>
        <v>3</v>
      </c>
      <c r="I44" s="136"/>
      <c r="J44" s="136"/>
      <c r="K44" s="136">
        <f>'実質公債費比率（分子）の構造'!N$50</f>
        <v>6</v>
      </c>
      <c r="L44" s="136"/>
      <c r="M44" s="136"/>
      <c r="N44" s="136">
        <f>'実質公債費比率（分子）の構造'!O$50</f>
        <v>5</v>
      </c>
      <c r="O44" s="136"/>
      <c r="P44" s="136"/>
    </row>
    <row r="45" spans="1:16">
      <c r="A45" s="136" t="s">
        <v>52</v>
      </c>
      <c r="B45" s="136">
        <f>'実質公債費比率（分子）の構造'!K$49</f>
        <v>77</v>
      </c>
      <c r="C45" s="136"/>
      <c r="D45" s="136"/>
      <c r="E45" s="136">
        <f>'実質公債費比率（分子）の構造'!L$49</f>
        <v>75</v>
      </c>
      <c r="F45" s="136"/>
      <c r="G45" s="136"/>
      <c r="H45" s="136">
        <f>'実質公債費比率（分子）の構造'!M$49</f>
        <v>76</v>
      </c>
      <c r="I45" s="136"/>
      <c r="J45" s="136"/>
      <c r="K45" s="136">
        <f>'実質公債費比率（分子）の構造'!N$49</f>
        <v>76</v>
      </c>
      <c r="L45" s="136"/>
      <c r="M45" s="136"/>
      <c r="N45" s="136">
        <f>'実質公債費比率（分子）の構造'!O$49</f>
        <v>93</v>
      </c>
      <c r="O45" s="136"/>
      <c r="P45" s="136"/>
    </row>
    <row r="46" spans="1:16">
      <c r="A46" s="136" t="s">
        <v>53</v>
      </c>
      <c r="B46" s="136">
        <f>'実質公債費比率（分子）の構造'!K$48</f>
        <v>57</v>
      </c>
      <c r="C46" s="136"/>
      <c r="D46" s="136"/>
      <c r="E46" s="136">
        <f>'実質公債費比率（分子）の構造'!L$48</f>
        <v>57</v>
      </c>
      <c r="F46" s="136"/>
      <c r="G46" s="136"/>
      <c r="H46" s="136">
        <f>'実質公債費比率（分子）の構造'!M$48</f>
        <v>34</v>
      </c>
      <c r="I46" s="136"/>
      <c r="J46" s="136"/>
      <c r="K46" s="136">
        <f>'実質公債費比率（分子）の構造'!N$48</f>
        <v>32</v>
      </c>
      <c r="L46" s="136"/>
      <c r="M46" s="136"/>
      <c r="N46" s="136">
        <f>'実質公債費比率（分子）の構造'!O$48</f>
        <v>55</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463</v>
      </c>
      <c r="C49" s="136"/>
      <c r="D49" s="136"/>
      <c r="E49" s="136">
        <f>'実質公債費比率（分子）の構造'!L$45</f>
        <v>445</v>
      </c>
      <c r="F49" s="136"/>
      <c r="G49" s="136"/>
      <c r="H49" s="136">
        <f>'実質公債費比率（分子）の構造'!M$45</f>
        <v>438</v>
      </c>
      <c r="I49" s="136"/>
      <c r="J49" s="136"/>
      <c r="K49" s="136">
        <f>'実質公債費比率（分子）の構造'!N$45</f>
        <v>439</v>
      </c>
      <c r="L49" s="136"/>
      <c r="M49" s="136"/>
      <c r="N49" s="136">
        <f>'実質公債費比率（分子）の構造'!O$45</f>
        <v>399</v>
      </c>
      <c r="O49" s="136"/>
      <c r="P49" s="136"/>
    </row>
    <row r="50" spans="1:16">
      <c r="A50" s="136" t="s">
        <v>57</v>
      </c>
      <c r="B50" s="136" t="e">
        <f>NA()</f>
        <v>#N/A</v>
      </c>
      <c r="C50" s="136">
        <f>IF(ISNUMBER('実質公債費比率（分子）の構造'!K$53),'実質公債費比率（分子）の構造'!K$53,NA())</f>
        <v>292</v>
      </c>
      <c r="D50" s="136" t="e">
        <f>NA()</f>
        <v>#N/A</v>
      </c>
      <c r="E50" s="136" t="e">
        <f>NA()</f>
        <v>#N/A</v>
      </c>
      <c r="F50" s="136">
        <f>IF(ISNUMBER('実質公債費比率（分子）の構造'!L$53),'実質公債費比率（分子）の構造'!L$53,NA())</f>
        <v>272</v>
      </c>
      <c r="G50" s="136" t="e">
        <f>NA()</f>
        <v>#N/A</v>
      </c>
      <c r="H50" s="136" t="e">
        <f>NA()</f>
        <v>#N/A</v>
      </c>
      <c r="I50" s="136">
        <f>IF(ISNUMBER('実質公債費比率（分子）の構造'!M$53),'実質公債費比率（分子）の構造'!M$53,NA())</f>
        <v>230</v>
      </c>
      <c r="J50" s="136" t="e">
        <f>NA()</f>
        <v>#N/A</v>
      </c>
      <c r="K50" s="136" t="e">
        <f>NA()</f>
        <v>#N/A</v>
      </c>
      <c r="L50" s="136">
        <f>IF(ISNUMBER('実質公債費比率（分子）の構造'!N$53),'実質公債費比率（分子）の構造'!N$53,NA())</f>
        <v>204</v>
      </c>
      <c r="M50" s="136" t="e">
        <f>NA()</f>
        <v>#N/A</v>
      </c>
      <c r="N50" s="136" t="e">
        <f>NA()</f>
        <v>#N/A</v>
      </c>
      <c r="O50" s="136">
        <f>IF(ISNUMBER('実質公債費比率（分子）の構造'!O$53),'実質公債費比率（分子）の構造'!O$53,NA())</f>
        <v>218</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3393</v>
      </c>
      <c r="E56" s="135"/>
      <c r="F56" s="135"/>
      <c r="G56" s="135">
        <f>'将来負担比率（分子）の構造'!J$51</f>
        <v>3613</v>
      </c>
      <c r="H56" s="135"/>
      <c r="I56" s="135"/>
      <c r="J56" s="135">
        <f>'将来負担比率（分子）の構造'!K$51</f>
        <v>3568</v>
      </c>
      <c r="K56" s="135"/>
      <c r="L56" s="135"/>
      <c r="M56" s="135">
        <f>'将来負担比率（分子）の構造'!L$51</f>
        <v>3585</v>
      </c>
      <c r="N56" s="135"/>
      <c r="O56" s="135"/>
      <c r="P56" s="135">
        <f>'将来負担比率（分子）の構造'!M$51</f>
        <v>3529</v>
      </c>
    </row>
    <row r="57" spans="1:16">
      <c r="A57" s="135" t="s">
        <v>34</v>
      </c>
      <c r="B57" s="135"/>
      <c r="C57" s="135"/>
      <c r="D57" s="135">
        <f>'将来負担比率（分子）の構造'!I$50</f>
        <v>157</v>
      </c>
      <c r="E57" s="135"/>
      <c r="F57" s="135"/>
      <c r="G57" s="135">
        <f>'将来負担比率（分子）の構造'!J$50</f>
        <v>139</v>
      </c>
      <c r="H57" s="135"/>
      <c r="I57" s="135"/>
      <c r="J57" s="135">
        <f>'将来負担比率（分子）の構造'!K$50</f>
        <v>123</v>
      </c>
      <c r="K57" s="135"/>
      <c r="L57" s="135"/>
      <c r="M57" s="135">
        <f>'将来負担比率（分子）の構造'!L$50</f>
        <v>108</v>
      </c>
      <c r="N57" s="135"/>
      <c r="O57" s="135"/>
      <c r="P57" s="135">
        <f>'将来負担比率（分子）の構造'!M$50</f>
        <v>94</v>
      </c>
    </row>
    <row r="58" spans="1:16">
      <c r="A58" s="135" t="s">
        <v>33</v>
      </c>
      <c r="B58" s="135"/>
      <c r="C58" s="135"/>
      <c r="D58" s="135">
        <f>'将来負担比率（分子）の構造'!I$49</f>
        <v>1562</v>
      </c>
      <c r="E58" s="135"/>
      <c r="F58" s="135"/>
      <c r="G58" s="135">
        <f>'将来負担比率（分子）の構造'!J$49</f>
        <v>1822</v>
      </c>
      <c r="H58" s="135"/>
      <c r="I58" s="135"/>
      <c r="J58" s="135">
        <f>'将来負担比率（分子）の構造'!K$49</f>
        <v>2402</v>
      </c>
      <c r="K58" s="135"/>
      <c r="L58" s="135"/>
      <c r="M58" s="135">
        <f>'将来負担比率（分子）の構造'!L$49</f>
        <v>2589</v>
      </c>
      <c r="N58" s="135"/>
      <c r="O58" s="135"/>
      <c r="P58" s="135">
        <f>'将来負担比率（分子）の構造'!M$49</f>
        <v>2749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1155</v>
      </c>
      <c r="C62" s="135"/>
      <c r="D62" s="135"/>
      <c r="E62" s="135">
        <f>'将来負担比率（分子）の構造'!J$45</f>
        <v>1092</v>
      </c>
      <c r="F62" s="135"/>
      <c r="G62" s="135"/>
      <c r="H62" s="135">
        <f>'将来負担比率（分子）の構造'!K$45</f>
        <v>1072</v>
      </c>
      <c r="I62" s="135"/>
      <c r="J62" s="135"/>
      <c r="K62" s="135">
        <f>'将来負担比率（分子）の構造'!L$45</f>
        <v>1049</v>
      </c>
      <c r="L62" s="135"/>
      <c r="M62" s="135"/>
      <c r="N62" s="135">
        <f>'将来負担比率（分子）の構造'!M$45</f>
        <v>923</v>
      </c>
      <c r="O62" s="135"/>
      <c r="P62" s="135"/>
    </row>
    <row r="63" spans="1:16">
      <c r="A63" s="135" t="s">
        <v>27</v>
      </c>
      <c r="B63" s="135">
        <f>'将来負担比率（分子）の構造'!I$44</f>
        <v>558</v>
      </c>
      <c r="C63" s="135"/>
      <c r="D63" s="135"/>
      <c r="E63" s="135">
        <f>'将来負担比率（分子）の構造'!J$44</f>
        <v>642</v>
      </c>
      <c r="F63" s="135"/>
      <c r="G63" s="135"/>
      <c r="H63" s="135">
        <f>'将来負担比率（分子）の構造'!K$44</f>
        <v>575</v>
      </c>
      <c r="I63" s="135"/>
      <c r="J63" s="135"/>
      <c r="K63" s="135">
        <f>'将来負担比率（分子）の構造'!L$44</f>
        <v>510</v>
      </c>
      <c r="L63" s="135"/>
      <c r="M63" s="135"/>
      <c r="N63" s="135">
        <f>'将来負担比率（分子）の構造'!M$44</f>
        <v>452</v>
      </c>
      <c r="O63" s="135"/>
      <c r="P63" s="135"/>
    </row>
    <row r="64" spans="1:16">
      <c r="A64" s="135" t="s">
        <v>26</v>
      </c>
      <c r="B64" s="135">
        <f>'将来負担比率（分子）の構造'!I$43</f>
        <v>571</v>
      </c>
      <c r="C64" s="135"/>
      <c r="D64" s="135"/>
      <c r="E64" s="135">
        <f>'将来負担比率（分子）の構造'!J$43</f>
        <v>522</v>
      </c>
      <c r="F64" s="135"/>
      <c r="G64" s="135"/>
      <c r="H64" s="135">
        <f>'将来負担比率（分子）の構造'!K$43</f>
        <v>411</v>
      </c>
      <c r="I64" s="135"/>
      <c r="J64" s="135"/>
      <c r="K64" s="135">
        <f>'将来負担比率（分子）の構造'!L$43</f>
        <v>316</v>
      </c>
      <c r="L64" s="135"/>
      <c r="M64" s="135"/>
      <c r="N64" s="135">
        <f>'将来負担比率（分子）の構造'!M$43</f>
        <v>285</v>
      </c>
      <c r="O64" s="135"/>
      <c r="P64" s="135"/>
    </row>
    <row r="65" spans="1:16">
      <c r="A65" s="135" t="s">
        <v>25</v>
      </c>
      <c r="B65" s="135">
        <f>'将来負担比率（分子）の構造'!I$42</f>
        <v>32</v>
      </c>
      <c r="C65" s="135"/>
      <c r="D65" s="135"/>
      <c r="E65" s="135">
        <f>'将来負担比率（分子）の構造'!J$42</f>
        <v>10</v>
      </c>
      <c r="F65" s="135"/>
      <c r="G65" s="135"/>
      <c r="H65" s="135">
        <f>'将来負担比率（分子）の構造'!K$42</f>
        <v>24</v>
      </c>
      <c r="I65" s="135"/>
      <c r="J65" s="135"/>
      <c r="K65" s="135">
        <f>'将来負担比率（分子）の構造'!L$42</f>
        <v>17</v>
      </c>
      <c r="L65" s="135"/>
      <c r="M65" s="135"/>
      <c r="N65" s="135">
        <f>'将来負担比率（分子）の構造'!M$42</f>
        <v>10</v>
      </c>
      <c r="O65" s="135"/>
      <c r="P65" s="135"/>
    </row>
    <row r="66" spans="1:16">
      <c r="A66" s="135" t="s">
        <v>24</v>
      </c>
      <c r="B66" s="135">
        <f>'将来負担比率（分子）の構造'!I$41</f>
        <v>4352</v>
      </c>
      <c r="C66" s="135"/>
      <c r="D66" s="135"/>
      <c r="E66" s="135">
        <f>'将来負担比率（分子）の構造'!J$41</f>
        <v>4558</v>
      </c>
      <c r="F66" s="135"/>
      <c r="G66" s="135"/>
      <c r="H66" s="135">
        <f>'将来負担比率（分子）の構造'!K$41</f>
        <v>4421</v>
      </c>
      <c r="I66" s="135"/>
      <c r="J66" s="135"/>
      <c r="K66" s="135">
        <f>'将来負担比率（分子）の構造'!L$41</f>
        <v>4405</v>
      </c>
      <c r="L66" s="135"/>
      <c r="M66" s="135"/>
      <c r="N66" s="135">
        <f>'将来負担比率（分子）の構造'!M$41</f>
        <v>4297</v>
      </c>
      <c r="O66" s="135"/>
      <c r="P66" s="135"/>
    </row>
    <row r="67" spans="1:16">
      <c r="A67" s="135" t="s">
        <v>61</v>
      </c>
      <c r="B67" s="135" t="e">
        <f>NA()</f>
        <v>#N/A</v>
      </c>
      <c r="C67" s="135">
        <f>IF(ISNUMBER('将来負担比率（分子）の構造'!I$52), IF('将来負担比率（分子）の構造'!I$52 &lt; 0, 0, '将来負担比率（分子）の構造'!I$52), NA())</f>
        <v>1556</v>
      </c>
      <c r="D67" s="135" t="e">
        <f>NA()</f>
        <v>#N/A</v>
      </c>
      <c r="E67" s="135" t="e">
        <f>NA()</f>
        <v>#N/A</v>
      </c>
      <c r="F67" s="135">
        <f>IF(ISNUMBER('将来負担比率（分子）の構造'!J$52), IF('将来負担比率（分子）の構造'!J$52 &lt; 0, 0, '将来負担比率（分子）の構造'!J$52), NA())</f>
        <v>1251</v>
      </c>
      <c r="G67" s="135" t="e">
        <f>NA()</f>
        <v>#N/A</v>
      </c>
      <c r="H67" s="135" t="e">
        <f>NA()</f>
        <v>#N/A</v>
      </c>
      <c r="I67" s="135">
        <f>IF(ISNUMBER('将来負担比率（分子）の構造'!K$52), IF('将来負担比率（分子）の構造'!K$52 &lt; 0, 0, '将来負担比率（分子）の構造'!K$52), NA())</f>
        <v>409</v>
      </c>
      <c r="J67" s="135" t="e">
        <f>NA()</f>
        <v>#N/A</v>
      </c>
      <c r="K67" s="135" t="e">
        <f>NA()</f>
        <v>#N/A</v>
      </c>
      <c r="L67" s="135">
        <f>IF(ISNUMBER('将来負担比率（分子）の構造'!L$52), IF('将来負担比率（分子）の構造'!L$52 &lt; 0, 0, '将来負担比率（分子）の構造'!L$52), NA())</f>
        <v>14</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655554</v>
      </c>
      <c r="S5" s="613"/>
      <c r="T5" s="613"/>
      <c r="U5" s="613"/>
      <c r="V5" s="613"/>
      <c r="W5" s="613"/>
      <c r="X5" s="613"/>
      <c r="Y5" s="614"/>
      <c r="Z5" s="615">
        <v>16.2</v>
      </c>
      <c r="AA5" s="615"/>
      <c r="AB5" s="615"/>
      <c r="AC5" s="615"/>
      <c r="AD5" s="616">
        <v>655554</v>
      </c>
      <c r="AE5" s="616"/>
      <c r="AF5" s="616"/>
      <c r="AG5" s="616"/>
      <c r="AH5" s="616"/>
      <c r="AI5" s="616"/>
      <c r="AJ5" s="616"/>
      <c r="AK5" s="616"/>
      <c r="AL5" s="617">
        <v>25.8</v>
      </c>
      <c r="AM5" s="618"/>
      <c r="AN5" s="618"/>
      <c r="AO5" s="619"/>
      <c r="AP5" s="609" t="s">
        <v>207</v>
      </c>
      <c r="AQ5" s="610"/>
      <c r="AR5" s="610"/>
      <c r="AS5" s="610"/>
      <c r="AT5" s="610"/>
      <c r="AU5" s="610"/>
      <c r="AV5" s="610"/>
      <c r="AW5" s="610"/>
      <c r="AX5" s="610"/>
      <c r="AY5" s="610"/>
      <c r="AZ5" s="610"/>
      <c r="BA5" s="610"/>
      <c r="BB5" s="610"/>
      <c r="BC5" s="610"/>
      <c r="BD5" s="610"/>
      <c r="BE5" s="610"/>
      <c r="BF5" s="611"/>
      <c r="BG5" s="623">
        <v>652726</v>
      </c>
      <c r="BH5" s="624"/>
      <c r="BI5" s="624"/>
      <c r="BJ5" s="624"/>
      <c r="BK5" s="624"/>
      <c r="BL5" s="624"/>
      <c r="BM5" s="624"/>
      <c r="BN5" s="625"/>
      <c r="BO5" s="626">
        <v>99.6</v>
      </c>
      <c r="BP5" s="626"/>
      <c r="BQ5" s="626"/>
      <c r="BR5" s="626"/>
      <c r="BS5" s="627">
        <v>9598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19406</v>
      </c>
      <c r="S6" s="624"/>
      <c r="T6" s="624"/>
      <c r="U6" s="624"/>
      <c r="V6" s="624"/>
      <c r="W6" s="624"/>
      <c r="X6" s="624"/>
      <c r="Y6" s="625"/>
      <c r="Z6" s="626">
        <v>0.5</v>
      </c>
      <c r="AA6" s="626"/>
      <c r="AB6" s="626"/>
      <c r="AC6" s="626"/>
      <c r="AD6" s="627">
        <v>19406</v>
      </c>
      <c r="AE6" s="627"/>
      <c r="AF6" s="627"/>
      <c r="AG6" s="627"/>
      <c r="AH6" s="627"/>
      <c r="AI6" s="627"/>
      <c r="AJ6" s="627"/>
      <c r="AK6" s="627"/>
      <c r="AL6" s="628">
        <v>0.8</v>
      </c>
      <c r="AM6" s="629"/>
      <c r="AN6" s="629"/>
      <c r="AO6" s="630"/>
      <c r="AP6" s="620" t="s">
        <v>212</v>
      </c>
      <c r="AQ6" s="621"/>
      <c r="AR6" s="621"/>
      <c r="AS6" s="621"/>
      <c r="AT6" s="621"/>
      <c r="AU6" s="621"/>
      <c r="AV6" s="621"/>
      <c r="AW6" s="621"/>
      <c r="AX6" s="621"/>
      <c r="AY6" s="621"/>
      <c r="AZ6" s="621"/>
      <c r="BA6" s="621"/>
      <c r="BB6" s="621"/>
      <c r="BC6" s="621"/>
      <c r="BD6" s="621"/>
      <c r="BE6" s="621"/>
      <c r="BF6" s="622"/>
      <c r="BG6" s="623">
        <v>652726</v>
      </c>
      <c r="BH6" s="624"/>
      <c r="BI6" s="624"/>
      <c r="BJ6" s="624"/>
      <c r="BK6" s="624"/>
      <c r="BL6" s="624"/>
      <c r="BM6" s="624"/>
      <c r="BN6" s="625"/>
      <c r="BO6" s="626">
        <v>99.6</v>
      </c>
      <c r="BP6" s="626"/>
      <c r="BQ6" s="626"/>
      <c r="BR6" s="626"/>
      <c r="BS6" s="627">
        <v>9598</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47817</v>
      </c>
      <c r="CS6" s="624"/>
      <c r="CT6" s="624"/>
      <c r="CU6" s="624"/>
      <c r="CV6" s="624"/>
      <c r="CW6" s="624"/>
      <c r="CX6" s="624"/>
      <c r="CY6" s="625"/>
      <c r="CZ6" s="626">
        <v>1.2</v>
      </c>
      <c r="DA6" s="626"/>
      <c r="DB6" s="626"/>
      <c r="DC6" s="626"/>
      <c r="DD6" s="632" t="s">
        <v>214</v>
      </c>
      <c r="DE6" s="624"/>
      <c r="DF6" s="624"/>
      <c r="DG6" s="624"/>
      <c r="DH6" s="624"/>
      <c r="DI6" s="624"/>
      <c r="DJ6" s="624"/>
      <c r="DK6" s="624"/>
      <c r="DL6" s="624"/>
      <c r="DM6" s="624"/>
      <c r="DN6" s="624"/>
      <c r="DO6" s="624"/>
      <c r="DP6" s="625"/>
      <c r="DQ6" s="632">
        <v>47817</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1222</v>
      </c>
      <c r="S7" s="624"/>
      <c r="T7" s="624"/>
      <c r="U7" s="624"/>
      <c r="V7" s="624"/>
      <c r="W7" s="624"/>
      <c r="X7" s="624"/>
      <c r="Y7" s="625"/>
      <c r="Z7" s="626">
        <v>0</v>
      </c>
      <c r="AA7" s="626"/>
      <c r="AB7" s="626"/>
      <c r="AC7" s="626"/>
      <c r="AD7" s="627">
        <v>1222</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333509</v>
      </c>
      <c r="BH7" s="624"/>
      <c r="BI7" s="624"/>
      <c r="BJ7" s="624"/>
      <c r="BK7" s="624"/>
      <c r="BL7" s="624"/>
      <c r="BM7" s="624"/>
      <c r="BN7" s="625"/>
      <c r="BO7" s="626">
        <v>50.9</v>
      </c>
      <c r="BP7" s="626"/>
      <c r="BQ7" s="626"/>
      <c r="BR7" s="626"/>
      <c r="BS7" s="627">
        <v>9598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873237</v>
      </c>
      <c r="CS7" s="624"/>
      <c r="CT7" s="624"/>
      <c r="CU7" s="624"/>
      <c r="CV7" s="624"/>
      <c r="CW7" s="624"/>
      <c r="CX7" s="624"/>
      <c r="CY7" s="625"/>
      <c r="CZ7" s="626">
        <v>22.7</v>
      </c>
      <c r="DA7" s="626"/>
      <c r="DB7" s="626"/>
      <c r="DC7" s="626"/>
      <c r="DD7" s="632">
        <v>24059</v>
      </c>
      <c r="DE7" s="624"/>
      <c r="DF7" s="624"/>
      <c r="DG7" s="624"/>
      <c r="DH7" s="624"/>
      <c r="DI7" s="624"/>
      <c r="DJ7" s="624"/>
      <c r="DK7" s="624"/>
      <c r="DL7" s="624"/>
      <c r="DM7" s="624"/>
      <c r="DN7" s="624"/>
      <c r="DO7" s="624"/>
      <c r="DP7" s="625"/>
      <c r="DQ7" s="632">
        <v>698733</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2452</v>
      </c>
      <c r="S8" s="624"/>
      <c r="T8" s="624"/>
      <c r="U8" s="624"/>
      <c r="V8" s="624"/>
      <c r="W8" s="624"/>
      <c r="X8" s="624"/>
      <c r="Y8" s="625"/>
      <c r="Z8" s="626">
        <v>0.1</v>
      </c>
      <c r="AA8" s="626"/>
      <c r="AB8" s="626"/>
      <c r="AC8" s="626"/>
      <c r="AD8" s="627">
        <v>2452</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9354</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569461</v>
      </c>
      <c r="CS8" s="624"/>
      <c r="CT8" s="624"/>
      <c r="CU8" s="624"/>
      <c r="CV8" s="624"/>
      <c r="CW8" s="624"/>
      <c r="CX8" s="624"/>
      <c r="CY8" s="625"/>
      <c r="CZ8" s="626">
        <v>14.8</v>
      </c>
      <c r="DA8" s="626"/>
      <c r="DB8" s="626"/>
      <c r="DC8" s="626"/>
      <c r="DD8" s="632">
        <v>27054</v>
      </c>
      <c r="DE8" s="624"/>
      <c r="DF8" s="624"/>
      <c r="DG8" s="624"/>
      <c r="DH8" s="624"/>
      <c r="DI8" s="624"/>
      <c r="DJ8" s="624"/>
      <c r="DK8" s="624"/>
      <c r="DL8" s="624"/>
      <c r="DM8" s="624"/>
      <c r="DN8" s="624"/>
      <c r="DO8" s="624"/>
      <c r="DP8" s="625"/>
      <c r="DQ8" s="632">
        <v>316932</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2045</v>
      </c>
      <c r="S9" s="624"/>
      <c r="T9" s="624"/>
      <c r="U9" s="624"/>
      <c r="V9" s="624"/>
      <c r="W9" s="624"/>
      <c r="X9" s="624"/>
      <c r="Y9" s="625"/>
      <c r="Z9" s="626">
        <v>0.1</v>
      </c>
      <c r="AA9" s="626"/>
      <c r="AB9" s="626"/>
      <c r="AC9" s="626"/>
      <c r="AD9" s="627">
        <v>2045</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267855</v>
      </c>
      <c r="BH9" s="624"/>
      <c r="BI9" s="624"/>
      <c r="BJ9" s="624"/>
      <c r="BK9" s="624"/>
      <c r="BL9" s="624"/>
      <c r="BM9" s="624"/>
      <c r="BN9" s="625"/>
      <c r="BO9" s="626">
        <v>40.9</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682231</v>
      </c>
      <c r="CS9" s="624"/>
      <c r="CT9" s="624"/>
      <c r="CU9" s="624"/>
      <c r="CV9" s="624"/>
      <c r="CW9" s="624"/>
      <c r="CX9" s="624"/>
      <c r="CY9" s="625"/>
      <c r="CZ9" s="626">
        <v>17.7</v>
      </c>
      <c r="DA9" s="626"/>
      <c r="DB9" s="626"/>
      <c r="DC9" s="626"/>
      <c r="DD9" s="632">
        <v>10373</v>
      </c>
      <c r="DE9" s="624"/>
      <c r="DF9" s="624"/>
      <c r="DG9" s="624"/>
      <c r="DH9" s="624"/>
      <c r="DI9" s="624"/>
      <c r="DJ9" s="624"/>
      <c r="DK9" s="624"/>
      <c r="DL9" s="624"/>
      <c r="DM9" s="624"/>
      <c r="DN9" s="624"/>
      <c r="DO9" s="624"/>
      <c r="DP9" s="625"/>
      <c r="DQ9" s="632">
        <v>605476</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120885</v>
      </c>
      <c r="S10" s="624"/>
      <c r="T10" s="624"/>
      <c r="U10" s="624"/>
      <c r="V10" s="624"/>
      <c r="W10" s="624"/>
      <c r="X10" s="624"/>
      <c r="Y10" s="625"/>
      <c r="Z10" s="626">
        <v>3</v>
      </c>
      <c r="AA10" s="626"/>
      <c r="AB10" s="626"/>
      <c r="AC10" s="626"/>
      <c r="AD10" s="627">
        <v>120885</v>
      </c>
      <c r="AE10" s="627"/>
      <c r="AF10" s="627"/>
      <c r="AG10" s="627"/>
      <c r="AH10" s="627"/>
      <c r="AI10" s="627"/>
      <c r="AJ10" s="627"/>
      <c r="AK10" s="627"/>
      <c r="AL10" s="628">
        <v>4.8</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21640</v>
      </c>
      <c r="BH10" s="624"/>
      <c r="BI10" s="624"/>
      <c r="BJ10" s="624"/>
      <c r="BK10" s="624"/>
      <c r="BL10" s="624"/>
      <c r="BM10" s="624"/>
      <c r="BN10" s="625"/>
      <c r="BO10" s="626">
        <v>3.3</v>
      </c>
      <c r="BP10" s="626"/>
      <c r="BQ10" s="626"/>
      <c r="BR10" s="626"/>
      <c r="BS10" s="632">
        <v>3607</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34660</v>
      </c>
      <c r="BH11" s="624"/>
      <c r="BI11" s="624"/>
      <c r="BJ11" s="624"/>
      <c r="BK11" s="624"/>
      <c r="BL11" s="624"/>
      <c r="BM11" s="624"/>
      <c r="BN11" s="625"/>
      <c r="BO11" s="626">
        <v>5.3</v>
      </c>
      <c r="BP11" s="626"/>
      <c r="BQ11" s="626"/>
      <c r="BR11" s="626"/>
      <c r="BS11" s="632">
        <v>5991</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107374</v>
      </c>
      <c r="CS11" s="624"/>
      <c r="CT11" s="624"/>
      <c r="CU11" s="624"/>
      <c r="CV11" s="624"/>
      <c r="CW11" s="624"/>
      <c r="CX11" s="624"/>
      <c r="CY11" s="625"/>
      <c r="CZ11" s="626">
        <v>2.8</v>
      </c>
      <c r="DA11" s="626"/>
      <c r="DB11" s="626"/>
      <c r="DC11" s="626"/>
      <c r="DD11" s="632">
        <v>12629</v>
      </c>
      <c r="DE11" s="624"/>
      <c r="DF11" s="624"/>
      <c r="DG11" s="624"/>
      <c r="DH11" s="624"/>
      <c r="DI11" s="624"/>
      <c r="DJ11" s="624"/>
      <c r="DK11" s="624"/>
      <c r="DL11" s="624"/>
      <c r="DM11" s="624"/>
      <c r="DN11" s="624"/>
      <c r="DO11" s="624"/>
      <c r="DP11" s="625"/>
      <c r="DQ11" s="632">
        <v>66210</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237048</v>
      </c>
      <c r="BH12" s="624"/>
      <c r="BI12" s="624"/>
      <c r="BJ12" s="624"/>
      <c r="BK12" s="624"/>
      <c r="BL12" s="624"/>
      <c r="BM12" s="624"/>
      <c r="BN12" s="625"/>
      <c r="BO12" s="626">
        <v>36.200000000000003</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141788</v>
      </c>
      <c r="CS12" s="624"/>
      <c r="CT12" s="624"/>
      <c r="CU12" s="624"/>
      <c r="CV12" s="624"/>
      <c r="CW12" s="624"/>
      <c r="CX12" s="624"/>
      <c r="CY12" s="625"/>
      <c r="CZ12" s="626">
        <v>3.7</v>
      </c>
      <c r="DA12" s="626"/>
      <c r="DB12" s="626"/>
      <c r="DC12" s="626"/>
      <c r="DD12" s="632" t="s">
        <v>109</v>
      </c>
      <c r="DE12" s="624"/>
      <c r="DF12" s="624"/>
      <c r="DG12" s="624"/>
      <c r="DH12" s="624"/>
      <c r="DI12" s="624"/>
      <c r="DJ12" s="624"/>
      <c r="DK12" s="624"/>
      <c r="DL12" s="624"/>
      <c r="DM12" s="624"/>
      <c r="DN12" s="624"/>
      <c r="DO12" s="624"/>
      <c r="DP12" s="625"/>
      <c r="DQ12" s="632">
        <v>87751</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2959</v>
      </c>
      <c r="S13" s="624"/>
      <c r="T13" s="624"/>
      <c r="U13" s="624"/>
      <c r="V13" s="624"/>
      <c r="W13" s="624"/>
      <c r="X13" s="624"/>
      <c r="Y13" s="625"/>
      <c r="Z13" s="626">
        <v>0.1</v>
      </c>
      <c r="AA13" s="626"/>
      <c r="AB13" s="626"/>
      <c r="AC13" s="626"/>
      <c r="AD13" s="627">
        <v>2959</v>
      </c>
      <c r="AE13" s="627"/>
      <c r="AF13" s="627"/>
      <c r="AG13" s="627"/>
      <c r="AH13" s="627"/>
      <c r="AI13" s="627"/>
      <c r="AJ13" s="627"/>
      <c r="AK13" s="627"/>
      <c r="AL13" s="628">
        <v>0.1</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233827</v>
      </c>
      <c r="BH13" s="624"/>
      <c r="BI13" s="624"/>
      <c r="BJ13" s="624"/>
      <c r="BK13" s="624"/>
      <c r="BL13" s="624"/>
      <c r="BM13" s="624"/>
      <c r="BN13" s="625"/>
      <c r="BO13" s="626">
        <v>35.700000000000003</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191840</v>
      </c>
      <c r="CS13" s="624"/>
      <c r="CT13" s="624"/>
      <c r="CU13" s="624"/>
      <c r="CV13" s="624"/>
      <c r="CW13" s="624"/>
      <c r="CX13" s="624"/>
      <c r="CY13" s="625"/>
      <c r="CZ13" s="626">
        <v>5</v>
      </c>
      <c r="DA13" s="626"/>
      <c r="DB13" s="626"/>
      <c r="DC13" s="626"/>
      <c r="DD13" s="632">
        <v>46267</v>
      </c>
      <c r="DE13" s="624"/>
      <c r="DF13" s="624"/>
      <c r="DG13" s="624"/>
      <c r="DH13" s="624"/>
      <c r="DI13" s="624"/>
      <c r="DJ13" s="624"/>
      <c r="DK13" s="624"/>
      <c r="DL13" s="624"/>
      <c r="DM13" s="624"/>
      <c r="DN13" s="624"/>
      <c r="DO13" s="624"/>
      <c r="DP13" s="625"/>
      <c r="DQ13" s="632">
        <v>146822</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11427</v>
      </c>
      <c r="BH14" s="624"/>
      <c r="BI14" s="624"/>
      <c r="BJ14" s="624"/>
      <c r="BK14" s="624"/>
      <c r="BL14" s="624"/>
      <c r="BM14" s="624"/>
      <c r="BN14" s="625"/>
      <c r="BO14" s="626">
        <v>1.7</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298196</v>
      </c>
      <c r="CS14" s="624"/>
      <c r="CT14" s="624"/>
      <c r="CU14" s="624"/>
      <c r="CV14" s="624"/>
      <c r="CW14" s="624"/>
      <c r="CX14" s="624"/>
      <c r="CY14" s="625"/>
      <c r="CZ14" s="626">
        <v>7.7</v>
      </c>
      <c r="DA14" s="626"/>
      <c r="DB14" s="626"/>
      <c r="DC14" s="626"/>
      <c r="DD14" s="632" t="s">
        <v>109</v>
      </c>
      <c r="DE14" s="624"/>
      <c r="DF14" s="624"/>
      <c r="DG14" s="624"/>
      <c r="DH14" s="624"/>
      <c r="DI14" s="624"/>
      <c r="DJ14" s="624"/>
      <c r="DK14" s="624"/>
      <c r="DL14" s="624"/>
      <c r="DM14" s="624"/>
      <c r="DN14" s="624"/>
      <c r="DO14" s="624"/>
      <c r="DP14" s="625"/>
      <c r="DQ14" s="632">
        <v>286796</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689</v>
      </c>
      <c r="S15" s="624"/>
      <c r="T15" s="624"/>
      <c r="U15" s="624"/>
      <c r="V15" s="624"/>
      <c r="W15" s="624"/>
      <c r="X15" s="624"/>
      <c r="Y15" s="625"/>
      <c r="Z15" s="626">
        <v>0</v>
      </c>
      <c r="AA15" s="626"/>
      <c r="AB15" s="626"/>
      <c r="AC15" s="626"/>
      <c r="AD15" s="627">
        <v>689</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70742</v>
      </c>
      <c r="BH15" s="624"/>
      <c r="BI15" s="624"/>
      <c r="BJ15" s="624"/>
      <c r="BK15" s="624"/>
      <c r="BL15" s="624"/>
      <c r="BM15" s="624"/>
      <c r="BN15" s="625"/>
      <c r="BO15" s="626">
        <v>10.8</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540627</v>
      </c>
      <c r="CS15" s="624"/>
      <c r="CT15" s="624"/>
      <c r="CU15" s="624"/>
      <c r="CV15" s="624"/>
      <c r="CW15" s="624"/>
      <c r="CX15" s="624"/>
      <c r="CY15" s="625"/>
      <c r="CZ15" s="626">
        <v>14</v>
      </c>
      <c r="DA15" s="626"/>
      <c r="DB15" s="626"/>
      <c r="DC15" s="626"/>
      <c r="DD15" s="632">
        <v>63724</v>
      </c>
      <c r="DE15" s="624"/>
      <c r="DF15" s="624"/>
      <c r="DG15" s="624"/>
      <c r="DH15" s="624"/>
      <c r="DI15" s="624"/>
      <c r="DJ15" s="624"/>
      <c r="DK15" s="624"/>
      <c r="DL15" s="624"/>
      <c r="DM15" s="624"/>
      <c r="DN15" s="624"/>
      <c r="DO15" s="624"/>
      <c r="DP15" s="625"/>
      <c r="DQ15" s="632">
        <v>476755</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2166587</v>
      </c>
      <c r="S16" s="624"/>
      <c r="T16" s="624"/>
      <c r="U16" s="624"/>
      <c r="V16" s="624"/>
      <c r="W16" s="624"/>
      <c r="X16" s="624"/>
      <c r="Y16" s="625"/>
      <c r="Z16" s="626">
        <v>53.5</v>
      </c>
      <c r="AA16" s="626"/>
      <c r="AB16" s="626"/>
      <c r="AC16" s="626"/>
      <c r="AD16" s="627">
        <v>1734397</v>
      </c>
      <c r="AE16" s="627"/>
      <c r="AF16" s="627"/>
      <c r="AG16" s="627"/>
      <c r="AH16" s="627"/>
      <c r="AI16" s="627"/>
      <c r="AJ16" s="627"/>
      <c r="AK16" s="627"/>
      <c r="AL16" s="628">
        <v>68.3</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1734397</v>
      </c>
      <c r="S17" s="624"/>
      <c r="T17" s="624"/>
      <c r="U17" s="624"/>
      <c r="V17" s="624"/>
      <c r="W17" s="624"/>
      <c r="X17" s="624"/>
      <c r="Y17" s="625"/>
      <c r="Z17" s="626">
        <v>42.8</v>
      </c>
      <c r="AA17" s="626"/>
      <c r="AB17" s="626"/>
      <c r="AC17" s="626"/>
      <c r="AD17" s="627">
        <v>1734397</v>
      </c>
      <c r="AE17" s="627"/>
      <c r="AF17" s="627"/>
      <c r="AG17" s="627"/>
      <c r="AH17" s="627"/>
      <c r="AI17" s="627"/>
      <c r="AJ17" s="627"/>
      <c r="AK17" s="627"/>
      <c r="AL17" s="628">
        <v>68.3</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398826</v>
      </c>
      <c r="CS17" s="624"/>
      <c r="CT17" s="624"/>
      <c r="CU17" s="624"/>
      <c r="CV17" s="624"/>
      <c r="CW17" s="624"/>
      <c r="CX17" s="624"/>
      <c r="CY17" s="625"/>
      <c r="CZ17" s="626">
        <v>10.4</v>
      </c>
      <c r="DA17" s="626"/>
      <c r="DB17" s="626"/>
      <c r="DC17" s="626"/>
      <c r="DD17" s="632" t="s">
        <v>109</v>
      </c>
      <c r="DE17" s="624"/>
      <c r="DF17" s="624"/>
      <c r="DG17" s="624"/>
      <c r="DH17" s="624"/>
      <c r="DI17" s="624"/>
      <c r="DJ17" s="624"/>
      <c r="DK17" s="624"/>
      <c r="DL17" s="624"/>
      <c r="DM17" s="624"/>
      <c r="DN17" s="624"/>
      <c r="DO17" s="624"/>
      <c r="DP17" s="625"/>
      <c r="DQ17" s="632">
        <v>383818</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432189</v>
      </c>
      <c r="S18" s="624"/>
      <c r="T18" s="624"/>
      <c r="U18" s="624"/>
      <c r="V18" s="624"/>
      <c r="W18" s="624"/>
      <c r="X18" s="624"/>
      <c r="Y18" s="625"/>
      <c r="Z18" s="626">
        <v>10.7</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2828</v>
      </c>
      <c r="BH19" s="624"/>
      <c r="BI19" s="624"/>
      <c r="BJ19" s="624"/>
      <c r="BK19" s="624"/>
      <c r="BL19" s="624"/>
      <c r="BM19" s="624"/>
      <c r="BN19" s="625"/>
      <c r="BO19" s="626">
        <v>0.4</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2971799</v>
      </c>
      <c r="S20" s="624"/>
      <c r="T20" s="624"/>
      <c r="U20" s="624"/>
      <c r="V20" s="624"/>
      <c r="W20" s="624"/>
      <c r="X20" s="624"/>
      <c r="Y20" s="625"/>
      <c r="Z20" s="626">
        <v>73.400000000000006</v>
      </c>
      <c r="AA20" s="626"/>
      <c r="AB20" s="626"/>
      <c r="AC20" s="626"/>
      <c r="AD20" s="627">
        <v>2539609</v>
      </c>
      <c r="AE20" s="627"/>
      <c r="AF20" s="627"/>
      <c r="AG20" s="627"/>
      <c r="AH20" s="627"/>
      <c r="AI20" s="627"/>
      <c r="AJ20" s="627"/>
      <c r="AK20" s="627"/>
      <c r="AL20" s="628">
        <v>100</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2828</v>
      </c>
      <c r="BH20" s="624"/>
      <c r="BI20" s="624"/>
      <c r="BJ20" s="624"/>
      <c r="BK20" s="624"/>
      <c r="BL20" s="624"/>
      <c r="BM20" s="624"/>
      <c r="BN20" s="625"/>
      <c r="BO20" s="626">
        <v>0.4</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3851397</v>
      </c>
      <c r="CS20" s="624"/>
      <c r="CT20" s="624"/>
      <c r="CU20" s="624"/>
      <c r="CV20" s="624"/>
      <c r="CW20" s="624"/>
      <c r="CX20" s="624"/>
      <c r="CY20" s="625"/>
      <c r="CZ20" s="626">
        <v>100</v>
      </c>
      <c r="DA20" s="626"/>
      <c r="DB20" s="626"/>
      <c r="DC20" s="626"/>
      <c r="DD20" s="632">
        <v>184106</v>
      </c>
      <c r="DE20" s="624"/>
      <c r="DF20" s="624"/>
      <c r="DG20" s="624"/>
      <c r="DH20" s="624"/>
      <c r="DI20" s="624"/>
      <c r="DJ20" s="624"/>
      <c r="DK20" s="624"/>
      <c r="DL20" s="624"/>
      <c r="DM20" s="624"/>
      <c r="DN20" s="624"/>
      <c r="DO20" s="624"/>
      <c r="DP20" s="625"/>
      <c r="DQ20" s="632">
        <v>3117110</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2828</v>
      </c>
      <c r="BH21" s="624"/>
      <c r="BI21" s="624"/>
      <c r="BJ21" s="624"/>
      <c r="BK21" s="624"/>
      <c r="BL21" s="624"/>
      <c r="BM21" s="624"/>
      <c r="BN21" s="625"/>
      <c r="BO21" s="626">
        <v>0.4</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36649</v>
      </c>
      <c r="S22" s="624"/>
      <c r="T22" s="624"/>
      <c r="U22" s="624"/>
      <c r="V22" s="624"/>
      <c r="W22" s="624"/>
      <c r="X22" s="624"/>
      <c r="Y22" s="625"/>
      <c r="Z22" s="626">
        <v>0.9</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101216</v>
      </c>
      <c r="S23" s="624"/>
      <c r="T23" s="624"/>
      <c r="U23" s="624"/>
      <c r="V23" s="624"/>
      <c r="W23" s="624"/>
      <c r="X23" s="624"/>
      <c r="Y23" s="625"/>
      <c r="Z23" s="626">
        <v>2.5</v>
      </c>
      <c r="AA23" s="626"/>
      <c r="AB23" s="626"/>
      <c r="AC23" s="626"/>
      <c r="AD23" s="627" t="s">
        <v>109</v>
      </c>
      <c r="AE23" s="627"/>
      <c r="AF23" s="627"/>
      <c r="AG23" s="627"/>
      <c r="AH23" s="627"/>
      <c r="AI23" s="627"/>
      <c r="AJ23" s="627"/>
      <c r="AK23" s="627"/>
      <c r="AL23" s="628" t="s">
        <v>109</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31710</v>
      </c>
      <c r="S24" s="624"/>
      <c r="T24" s="624"/>
      <c r="U24" s="624"/>
      <c r="V24" s="624"/>
      <c r="W24" s="624"/>
      <c r="X24" s="624"/>
      <c r="Y24" s="625"/>
      <c r="Z24" s="626">
        <v>0.8</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1524142</v>
      </c>
      <c r="CS24" s="613"/>
      <c r="CT24" s="613"/>
      <c r="CU24" s="613"/>
      <c r="CV24" s="613"/>
      <c r="CW24" s="613"/>
      <c r="CX24" s="613"/>
      <c r="CY24" s="614"/>
      <c r="CZ24" s="650">
        <v>39.6</v>
      </c>
      <c r="DA24" s="651"/>
      <c r="DB24" s="651"/>
      <c r="DC24" s="652"/>
      <c r="DD24" s="649">
        <v>1285591</v>
      </c>
      <c r="DE24" s="613"/>
      <c r="DF24" s="613"/>
      <c r="DG24" s="613"/>
      <c r="DH24" s="613"/>
      <c r="DI24" s="613"/>
      <c r="DJ24" s="613"/>
      <c r="DK24" s="614"/>
      <c r="DL24" s="649">
        <v>1283284</v>
      </c>
      <c r="DM24" s="613"/>
      <c r="DN24" s="613"/>
      <c r="DO24" s="613"/>
      <c r="DP24" s="613"/>
      <c r="DQ24" s="613"/>
      <c r="DR24" s="613"/>
      <c r="DS24" s="613"/>
      <c r="DT24" s="613"/>
      <c r="DU24" s="613"/>
      <c r="DV24" s="614"/>
      <c r="DW24" s="617">
        <v>47.9</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235223</v>
      </c>
      <c r="S25" s="624"/>
      <c r="T25" s="624"/>
      <c r="U25" s="624"/>
      <c r="V25" s="624"/>
      <c r="W25" s="624"/>
      <c r="X25" s="624"/>
      <c r="Y25" s="625"/>
      <c r="Z25" s="626">
        <v>5.8</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890329</v>
      </c>
      <c r="CS25" s="655"/>
      <c r="CT25" s="655"/>
      <c r="CU25" s="655"/>
      <c r="CV25" s="655"/>
      <c r="CW25" s="655"/>
      <c r="CX25" s="655"/>
      <c r="CY25" s="656"/>
      <c r="CZ25" s="657">
        <v>23.1</v>
      </c>
      <c r="DA25" s="658"/>
      <c r="DB25" s="658"/>
      <c r="DC25" s="659"/>
      <c r="DD25" s="632">
        <v>847322</v>
      </c>
      <c r="DE25" s="655"/>
      <c r="DF25" s="655"/>
      <c r="DG25" s="655"/>
      <c r="DH25" s="655"/>
      <c r="DI25" s="655"/>
      <c r="DJ25" s="655"/>
      <c r="DK25" s="656"/>
      <c r="DL25" s="632">
        <v>845020</v>
      </c>
      <c r="DM25" s="655"/>
      <c r="DN25" s="655"/>
      <c r="DO25" s="655"/>
      <c r="DP25" s="655"/>
      <c r="DQ25" s="655"/>
      <c r="DR25" s="655"/>
      <c r="DS25" s="655"/>
      <c r="DT25" s="655"/>
      <c r="DU25" s="655"/>
      <c r="DV25" s="656"/>
      <c r="DW25" s="628">
        <v>31.6</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596807</v>
      </c>
      <c r="CS26" s="624"/>
      <c r="CT26" s="624"/>
      <c r="CU26" s="624"/>
      <c r="CV26" s="624"/>
      <c r="CW26" s="624"/>
      <c r="CX26" s="624"/>
      <c r="CY26" s="625"/>
      <c r="CZ26" s="657">
        <v>15.5</v>
      </c>
      <c r="DA26" s="658"/>
      <c r="DB26" s="658"/>
      <c r="DC26" s="659"/>
      <c r="DD26" s="632">
        <v>559083</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136490</v>
      </c>
      <c r="S27" s="624"/>
      <c r="T27" s="624"/>
      <c r="U27" s="624"/>
      <c r="V27" s="624"/>
      <c r="W27" s="624"/>
      <c r="X27" s="624"/>
      <c r="Y27" s="625"/>
      <c r="Z27" s="626">
        <v>3.4</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655554</v>
      </c>
      <c r="BH27" s="624"/>
      <c r="BI27" s="624"/>
      <c r="BJ27" s="624"/>
      <c r="BK27" s="624"/>
      <c r="BL27" s="624"/>
      <c r="BM27" s="624"/>
      <c r="BN27" s="625"/>
      <c r="BO27" s="626">
        <v>100</v>
      </c>
      <c r="BP27" s="626"/>
      <c r="BQ27" s="626"/>
      <c r="BR27" s="626"/>
      <c r="BS27" s="632">
        <v>9598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234987</v>
      </c>
      <c r="CS27" s="655"/>
      <c r="CT27" s="655"/>
      <c r="CU27" s="655"/>
      <c r="CV27" s="655"/>
      <c r="CW27" s="655"/>
      <c r="CX27" s="655"/>
      <c r="CY27" s="656"/>
      <c r="CZ27" s="657">
        <v>6.1</v>
      </c>
      <c r="DA27" s="658"/>
      <c r="DB27" s="658"/>
      <c r="DC27" s="659"/>
      <c r="DD27" s="632">
        <v>54451</v>
      </c>
      <c r="DE27" s="655"/>
      <c r="DF27" s="655"/>
      <c r="DG27" s="655"/>
      <c r="DH27" s="655"/>
      <c r="DI27" s="655"/>
      <c r="DJ27" s="655"/>
      <c r="DK27" s="656"/>
      <c r="DL27" s="632">
        <v>54446</v>
      </c>
      <c r="DM27" s="655"/>
      <c r="DN27" s="655"/>
      <c r="DO27" s="655"/>
      <c r="DP27" s="655"/>
      <c r="DQ27" s="655"/>
      <c r="DR27" s="655"/>
      <c r="DS27" s="655"/>
      <c r="DT27" s="655"/>
      <c r="DU27" s="655"/>
      <c r="DV27" s="656"/>
      <c r="DW27" s="628">
        <v>2</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15921</v>
      </c>
      <c r="S28" s="624"/>
      <c r="T28" s="624"/>
      <c r="U28" s="624"/>
      <c r="V28" s="624"/>
      <c r="W28" s="624"/>
      <c r="X28" s="624"/>
      <c r="Y28" s="625"/>
      <c r="Z28" s="626">
        <v>0.4</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398826</v>
      </c>
      <c r="CS28" s="624"/>
      <c r="CT28" s="624"/>
      <c r="CU28" s="624"/>
      <c r="CV28" s="624"/>
      <c r="CW28" s="624"/>
      <c r="CX28" s="624"/>
      <c r="CY28" s="625"/>
      <c r="CZ28" s="657">
        <v>10.4</v>
      </c>
      <c r="DA28" s="658"/>
      <c r="DB28" s="658"/>
      <c r="DC28" s="659"/>
      <c r="DD28" s="632">
        <v>383818</v>
      </c>
      <c r="DE28" s="624"/>
      <c r="DF28" s="624"/>
      <c r="DG28" s="624"/>
      <c r="DH28" s="624"/>
      <c r="DI28" s="624"/>
      <c r="DJ28" s="624"/>
      <c r="DK28" s="625"/>
      <c r="DL28" s="632">
        <v>383818</v>
      </c>
      <c r="DM28" s="624"/>
      <c r="DN28" s="624"/>
      <c r="DO28" s="624"/>
      <c r="DP28" s="624"/>
      <c r="DQ28" s="624"/>
      <c r="DR28" s="624"/>
      <c r="DS28" s="624"/>
      <c r="DT28" s="624"/>
      <c r="DU28" s="624"/>
      <c r="DV28" s="625"/>
      <c r="DW28" s="628">
        <v>14.3</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47773</v>
      </c>
      <c r="S29" s="624"/>
      <c r="T29" s="624"/>
      <c r="U29" s="624"/>
      <c r="V29" s="624"/>
      <c r="W29" s="624"/>
      <c r="X29" s="624"/>
      <c r="Y29" s="625"/>
      <c r="Z29" s="626">
        <v>1.2</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398826</v>
      </c>
      <c r="CS29" s="655"/>
      <c r="CT29" s="655"/>
      <c r="CU29" s="655"/>
      <c r="CV29" s="655"/>
      <c r="CW29" s="655"/>
      <c r="CX29" s="655"/>
      <c r="CY29" s="656"/>
      <c r="CZ29" s="657">
        <v>10.4</v>
      </c>
      <c r="DA29" s="658"/>
      <c r="DB29" s="658"/>
      <c r="DC29" s="659"/>
      <c r="DD29" s="632">
        <v>383818</v>
      </c>
      <c r="DE29" s="655"/>
      <c r="DF29" s="655"/>
      <c r="DG29" s="655"/>
      <c r="DH29" s="655"/>
      <c r="DI29" s="655"/>
      <c r="DJ29" s="655"/>
      <c r="DK29" s="656"/>
      <c r="DL29" s="632">
        <v>383818</v>
      </c>
      <c r="DM29" s="655"/>
      <c r="DN29" s="655"/>
      <c r="DO29" s="655"/>
      <c r="DP29" s="655"/>
      <c r="DQ29" s="655"/>
      <c r="DR29" s="655"/>
      <c r="DS29" s="655"/>
      <c r="DT29" s="655"/>
      <c r="DU29" s="655"/>
      <c r="DV29" s="656"/>
      <c r="DW29" s="628">
        <v>14.3</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53289</v>
      </c>
      <c r="S30" s="624"/>
      <c r="T30" s="624"/>
      <c r="U30" s="624"/>
      <c r="V30" s="624"/>
      <c r="W30" s="624"/>
      <c r="X30" s="624"/>
      <c r="Y30" s="625"/>
      <c r="Z30" s="626">
        <v>1.3</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97.7</v>
      </c>
      <c r="BH30" s="682"/>
      <c r="BI30" s="682"/>
      <c r="BJ30" s="682"/>
      <c r="BK30" s="682"/>
      <c r="BL30" s="682"/>
      <c r="BM30" s="618">
        <v>84.1</v>
      </c>
      <c r="BN30" s="682"/>
      <c r="BO30" s="682"/>
      <c r="BP30" s="682"/>
      <c r="BQ30" s="683"/>
      <c r="BR30" s="681">
        <v>96.3</v>
      </c>
      <c r="BS30" s="682"/>
      <c r="BT30" s="682"/>
      <c r="BU30" s="682"/>
      <c r="BV30" s="682"/>
      <c r="BW30" s="682"/>
      <c r="BX30" s="618">
        <v>84.2</v>
      </c>
      <c r="BY30" s="682"/>
      <c r="BZ30" s="682"/>
      <c r="CA30" s="682"/>
      <c r="CB30" s="683"/>
      <c r="CD30" s="686"/>
      <c r="CE30" s="687"/>
      <c r="CF30" s="637" t="s">
        <v>291</v>
      </c>
      <c r="CG30" s="638"/>
      <c r="CH30" s="638"/>
      <c r="CI30" s="638"/>
      <c r="CJ30" s="638"/>
      <c r="CK30" s="638"/>
      <c r="CL30" s="638"/>
      <c r="CM30" s="638"/>
      <c r="CN30" s="638"/>
      <c r="CO30" s="638"/>
      <c r="CP30" s="638"/>
      <c r="CQ30" s="639"/>
      <c r="CR30" s="623">
        <v>351455</v>
      </c>
      <c r="CS30" s="624"/>
      <c r="CT30" s="624"/>
      <c r="CU30" s="624"/>
      <c r="CV30" s="624"/>
      <c r="CW30" s="624"/>
      <c r="CX30" s="624"/>
      <c r="CY30" s="625"/>
      <c r="CZ30" s="657">
        <v>9.1</v>
      </c>
      <c r="DA30" s="658"/>
      <c r="DB30" s="658"/>
      <c r="DC30" s="659"/>
      <c r="DD30" s="632">
        <v>336447</v>
      </c>
      <c r="DE30" s="624"/>
      <c r="DF30" s="624"/>
      <c r="DG30" s="624"/>
      <c r="DH30" s="624"/>
      <c r="DI30" s="624"/>
      <c r="DJ30" s="624"/>
      <c r="DK30" s="625"/>
      <c r="DL30" s="632">
        <v>336447</v>
      </c>
      <c r="DM30" s="624"/>
      <c r="DN30" s="624"/>
      <c r="DO30" s="624"/>
      <c r="DP30" s="624"/>
      <c r="DQ30" s="624"/>
      <c r="DR30" s="624"/>
      <c r="DS30" s="624"/>
      <c r="DT30" s="624"/>
      <c r="DU30" s="624"/>
      <c r="DV30" s="625"/>
      <c r="DW30" s="628">
        <v>12.6</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113367</v>
      </c>
      <c r="S31" s="624"/>
      <c r="T31" s="624"/>
      <c r="U31" s="624"/>
      <c r="V31" s="624"/>
      <c r="W31" s="624"/>
      <c r="X31" s="624"/>
      <c r="Y31" s="625"/>
      <c r="Z31" s="626">
        <v>2.8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97.3</v>
      </c>
      <c r="BH31" s="655"/>
      <c r="BI31" s="655"/>
      <c r="BJ31" s="655"/>
      <c r="BK31" s="655"/>
      <c r="BL31" s="655"/>
      <c r="BM31" s="629">
        <v>85.2</v>
      </c>
      <c r="BN31" s="679"/>
      <c r="BO31" s="679"/>
      <c r="BP31" s="679"/>
      <c r="BQ31" s="680"/>
      <c r="BR31" s="678">
        <v>95.7</v>
      </c>
      <c r="BS31" s="655"/>
      <c r="BT31" s="655"/>
      <c r="BU31" s="655"/>
      <c r="BV31" s="655"/>
      <c r="BW31" s="655"/>
      <c r="BX31" s="629">
        <v>85.7</v>
      </c>
      <c r="BY31" s="679"/>
      <c r="BZ31" s="679"/>
      <c r="CA31" s="679"/>
      <c r="CB31" s="680"/>
      <c r="CD31" s="686"/>
      <c r="CE31" s="687"/>
      <c r="CF31" s="637" t="s">
        <v>295</v>
      </c>
      <c r="CG31" s="638"/>
      <c r="CH31" s="638"/>
      <c r="CI31" s="638"/>
      <c r="CJ31" s="638"/>
      <c r="CK31" s="638"/>
      <c r="CL31" s="638"/>
      <c r="CM31" s="638"/>
      <c r="CN31" s="638"/>
      <c r="CO31" s="638"/>
      <c r="CP31" s="638"/>
      <c r="CQ31" s="639"/>
      <c r="CR31" s="623">
        <v>47371</v>
      </c>
      <c r="CS31" s="655"/>
      <c r="CT31" s="655"/>
      <c r="CU31" s="655"/>
      <c r="CV31" s="655"/>
      <c r="CW31" s="655"/>
      <c r="CX31" s="655"/>
      <c r="CY31" s="656"/>
      <c r="CZ31" s="657">
        <v>1.2</v>
      </c>
      <c r="DA31" s="658"/>
      <c r="DB31" s="658"/>
      <c r="DC31" s="659"/>
      <c r="DD31" s="632">
        <v>47371</v>
      </c>
      <c r="DE31" s="655"/>
      <c r="DF31" s="655"/>
      <c r="DG31" s="655"/>
      <c r="DH31" s="655"/>
      <c r="DI31" s="655"/>
      <c r="DJ31" s="655"/>
      <c r="DK31" s="656"/>
      <c r="DL31" s="632">
        <v>47371</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64804</v>
      </c>
      <c r="S32" s="624"/>
      <c r="T32" s="624"/>
      <c r="U32" s="624"/>
      <c r="V32" s="624"/>
      <c r="W32" s="624"/>
      <c r="X32" s="624"/>
      <c r="Y32" s="625"/>
      <c r="Z32" s="626">
        <v>1.6</v>
      </c>
      <c r="AA32" s="626"/>
      <c r="AB32" s="626"/>
      <c r="AC32" s="626"/>
      <c r="AD32" s="627">
        <v>384</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97.5</v>
      </c>
      <c r="BH32" s="691"/>
      <c r="BI32" s="691"/>
      <c r="BJ32" s="691"/>
      <c r="BK32" s="691"/>
      <c r="BL32" s="691"/>
      <c r="BM32" s="692">
        <v>78.099999999999994</v>
      </c>
      <c r="BN32" s="691"/>
      <c r="BO32" s="691"/>
      <c r="BP32" s="691"/>
      <c r="BQ32" s="693"/>
      <c r="BR32" s="690">
        <v>95.9</v>
      </c>
      <c r="BS32" s="691"/>
      <c r="BT32" s="691"/>
      <c r="BU32" s="691"/>
      <c r="BV32" s="691"/>
      <c r="BW32" s="691"/>
      <c r="BX32" s="692">
        <v>77.7</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240522</v>
      </c>
      <c r="S33" s="624"/>
      <c r="T33" s="624"/>
      <c r="U33" s="624"/>
      <c r="V33" s="624"/>
      <c r="W33" s="624"/>
      <c r="X33" s="624"/>
      <c r="Y33" s="625"/>
      <c r="Z33" s="626">
        <v>5.9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2143149</v>
      </c>
      <c r="CS33" s="655"/>
      <c r="CT33" s="655"/>
      <c r="CU33" s="655"/>
      <c r="CV33" s="655"/>
      <c r="CW33" s="655"/>
      <c r="CX33" s="655"/>
      <c r="CY33" s="656"/>
      <c r="CZ33" s="657">
        <v>55.6</v>
      </c>
      <c r="DA33" s="658"/>
      <c r="DB33" s="658"/>
      <c r="DC33" s="659"/>
      <c r="DD33" s="632">
        <v>1728593</v>
      </c>
      <c r="DE33" s="655"/>
      <c r="DF33" s="655"/>
      <c r="DG33" s="655"/>
      <c r="DH33" s="655"/>
      <c r="DI33" s="655"/>
      <c r="DJ33" s="655"/>
      <c r="DK33" s="656"/>
      <c r="DL33" s="632">
        <v>918983</v>
      </c>
      <c r="DM33" s="655"/>
      <c r="DN33" s="655"/>
      <c r="DO33" s="655"/>
      <c r="DP33" s="655"/>
      <c r="DQ33" s="655"/>
      <c r="DR33" s="655"/>
      <c r="DS33" s="655"/>
      <c r="DT33" s="655"/>
      <c r="DU33" s="655"/>
      <c r="DV33" s="656"/>
      <c r="DW33" s="628">
        <v>34.299999999999997</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616033</v>
      </c>
      <c r="CS34" s="624"/>
      <c r="CT34" s="624"/>
      <c r="CU34" s="624"/>
      <c r="CV34" s="624"/>
      <c r="CW34" s="624"/>
      <c r="CX34" s="624"/>
      <c r="CY34" s="625"/>
      <c r="CZ34" s="657">
        <v>16</v>
      </c>
      <c r="DA34" s="658"/>
      <c r="DB34" s="658"/>
      <c r="DC34" s="659"/>
      <c r="DD34" s="632">
        <v>441788</v>
      </c>
      <c r="DE34" s="624"/>
      <c r="DF34" s="624"/>
      <c r="DG34" s="624"/>
      <c r="DH34" s="624"/>
      <c r="DI34" s="624"/>
      <c r="DJ34" s="624"/>
      <c r="DK34" s="625"/>
      <c r="DL34" s="632">
        <v>332726</v>
      </c>
      <c r="DM34" s="624"/>
      <c r="DN34" s="624"/>
      <c r="DO34" s="624"/>
      <c r="DP34" s="624"/>
      <c r="DQ34" s="624"/>
      <c r="DR34" s="624"/>
      <c r="DS34" s="624"/>
      <c r="DT34" s="624"/>
      <c r="DU34" s="624"/>
      <c r="DV34" s="625"/>
      <c r="DW34" s="628">
        <v>12.4</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137522</v>
      </c>
      <c r="S35" s="624"/>
      <c r="T35" s="624"/>
      <c r="U35" s="624"/>
      <c r="V35" s="624"/>
      <c r="W35" s="624"/>
      <c r="X35" s="624"/>
      <c r="Y35" s="625"/>
      <c r="Z35" s="626">
        <v>3.4</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299314</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37556</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144774</v>
      </c>
      <c r="CS35" s="655"/>
      <c r="CT35" s="655"/>
      <c r="CU35" s="655"/>
      <c r="CV35" s="655"/>
      <c r="CW35" s="655"/>
      <c r="CX35" s="655"/>
      <c r="CY35" s="656"/>
      <c r="CZ35" s="657">
        <v>3.8</v>
      </c>
      <c r="DA35" s="658"/>
      <c r="DB35" s="658"/>
      <c r="DC35" s="659"/>
      <c r="DD35" s="632">
        <v>125356</v>
      </c>
      <c r="DE35" s="655"/>
      <c r="DF35" s="655"/>
      <c r="DG35" s="655"/>
      <c r="DH35" s="655"/>
      <c r="DI35" s="655"/>
      <c r="DJ35" s="655"/>
      <c r="DK35" s="656"/>
      <c r="DL35" s="632">
        <v>5037</v>
      </c>
      <c r="DM35" s="655"/>
      <c r="DN35" s="655"/>
      <c r="DO35" s="655"/>
      <c r="DP35" s="655"/>
      <c r="DQ35" s="655"/>
      <c r="DR35" s="655"/>
      <c r="DS35" s="655"/>
      <c r="DT35" s="655"/>
      <c r="DU35" s="655"/>
      <c r="DV35" s="656"/>
      <c r="DW35" s="628">
        <v>0.2</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4048763</v>
      </c>
      <c r="S36" s="696"/>
      <c r="T36" s="696"/>
      <c r="U36" s="696"/>
      <c r="V36" s="696"/>
      <c r="W36" s="696"/>
      <c r="X36" s="696"/>
      <c r="Y36" s="697"/>
      <c r="Z36" s="698">
        <v>100</v>
      </c>
      <c r="AA36" s="698"/>
      <c r="AB36" s="698"/>
      <c r="AC36" s="698"/>
      <c r="AD36" s="699">
        <v>2539993</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73750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76026</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861896</v>
      </c>
      <c r="CS36" s="624"/>
      <c r="CT36" s="624"/>
      <c r="CU36" s="624"/>
      <c r="CV36" s="624"/>
      <c r="CW36" s="624"/>
      <c r="CX36" s="624"/>
      <c r="CY36" s="625"/>
      <c r="CZ36" s="657">
        <v>22.4</v>
      </c>
      <c r="DA36" s="658"/>
      <c r="DB36" s="658"/>
      <c r="DC36" s="659"/>
      <c r="DD36" s="632">
        <v>718456</v>
      </c>
      <c r="DE36" s="624"/>
      <c r="DF36" s="624"/>
      <c r="DG36" s="624"/>
      <c r="DH36" s="624"/>
      <c r="DI36" s="624"/>
      <c r="DJ36" s="624"/>
      <c r="DK36" s="625"/>
      <c r="DL36" s="632">
        <v>581220</v>
      </c>
      <c r="DM36" s="624"/>
      <c r="DN36" s="624"/>
      <c r="DO36" s="624"/>
      <c r="DP36" s="624"/>
      <c r="DQ36" s="624"/>
      <c r="DR36" s="624"/>
      <c r="DS36" s="624"/>
      <c r="DT36" s="624"/>
      <c r="DU36" s="624"/>
      <c r="DV36" s="625"/>
      <c r="DW36" s="628">
        <v>21.7</v>
      </c>
      <c r="DX36" s="653"/>
      <c r="DY36" s="653"/>
      <c r="DZ36" s="653"/>
      <c r="EA36" s="653"/>
      <c r="EB36" s="653"/>
      <c r="EC36" s="654"/>
    </row>
    <row r="37" spans="2:133" ht="11.25" customHeight="1">
      <c r="AQ37" s="702" t="s">
        <v>313</v>
      </c>
      <c r="AR37" s="703"/>
      <c r="AS37" s="703"/>
      <c r="AT37" s="703"/>
      <c r="AU37" s="703"/>
      <c r="AV37" s="703"/>
      <c r="AW37" s="703"/>
      <c r="AX37" s="703"/>
      <c r="AY37" s="704"/>
      <c r="AZ37" s="623" t="s">
        <v>314</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1139</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502569</v>
      </c>
      <c r="CS37" s="655"/>
      <c r="CT37" s="655"/>
      <c r="CU37" s="655"/>
      <c r="CV37" s="655"/>
      <c r="CW37" s="655"/>
      <c r="CX37" s="655"/>
      <c r="CY37" s="656"/>
      <c r="CZ37" s="657">
        <v>13</v>
      </c>
      <c r="DA37" s="658"/>
      <c r="DB37" s="658"/>
      <c r="DC37" s="659"/>
      <c r="DD37" s="632">
        <v>491169</v>
      </c>
      <c r="DE37" s="655"/>
      <c r="DF37" s="655"/>
      <c r="DG37" s="655"/>
      <c r="DH37" s="655"/>
      <c r="DI37" s="655"/>
      <c r="DJ37" s="655"/>
      <c r="DK37" s="656"/>
      <c r="DL37" s="632">
        <v>491169</v>
      </c>
      <c r="DM37" s="655"/>
      <c r="DN37" s="655"/>
      <c r="DO37" s="655"/>
      <c r="DP37" s="655"/>
      <c r="DQ37" s="655"/>
      <c r="DR37" s="655"/>
      <c r="DS37" s="655"/>
      <c r="DT37" s="655"/>
      <c r="DU37" s="655"/>
      <c r="DV37" s="656"/>
      <c r="DW37" s="628">
        <v>18.3</v>
      </c>
      <c r="DX37" s="653"/>
      <c r="DY37" s="653"/>
      <c r="DZ37" s="653"/>
      <c r="EA37" s="653"/>
      <c r="EB37" s="653"/>
      <c r="EC37" s="654"/>
    </row>
    <row r="38" spans="2:133" ht="11.25" customHeight="1">
      <c r="AQ38" s="702" t="s">
        <v>317</v>
      </c>
      <c r="AR38" s="703"/>
      <c r="AS38" s="703"/>
      <c r="AT38" s="703"/>
      <c r="AU38" s="703"/>
      <c r="AV38" s="703"/>
      <c r="AW38" s="703"/>
      <c r="AX38" s="703"/>
      <c r="AY38" s="704"/>
      <c r="AZ38" s="623" t="s">
        <v>318</v>
      </c>
      <c r="BA38" s="624"/>
      <c r="BB38" s="624"/>
      <c r="BC38" s="624"/>
      <c r="BD38" s="655"/>
      <c r="BE38" s="655"/>
      <c r="BF38" s="680"/>
      <c r="BG38" s="637" t="s">
        <v>319</v>
      </c>
      <c r="BH38" s="638"/>
      <c r="BI38" s="638"/>
      <c r="BJ38" s="638"/>
      <c r="BK38" s="638"/>
      <c r="BL38" s="638"/>
      <c r="BM38" s="638"/>
      <c r="BN38" s="638"/>
      <c r="BO38" s="638"/>
      <c r="BP38" s="638"/>
      <c r="BQ38" s="638"/>
      <c r="BR38" s="638"/>
      <c r="BS38" s="638"/>
      <c r="BT38" s="638"/>
      <c r="BU38" s="639"/>
      <c r="BV38" s="623">
        <v>2691</v>
      </c>
      <c r="BW38" s="624"/>
      <c r="BX38" s="624"/>
      <c r="BY38" s="624"/>
      <c r="BZ38" s="624"/>
      <c r="CA38" s="624"/>
      <c r="CB38" s="633"/>
      <c r="CD38" s="637" t="s">
        <v>320</v>
      </c>
      <c r="CE38" s="638"/>
      <c r="CF38" s="638"/>
      <c r="CG38" s="638"/>
      <c r="CH38" s="638"/>
      <c r="CI38" s="638"/>
      <c r="CJ38" s="638"/>
      <c r="CK38" s="638"/>
      <c r="CL38" s="638"/>
      <c r="CM38" s="638"/>
      <c r="CN38" s="638"/>
      <c r="CO38" s="638"/>
      <c r="CP38" s="638"/>
      <c r="CQ38" s="639"/>
      <c r="CR38" s="623">
        <v>225564</v>
      </c>
      <c r="CS38" s="624"/>
      <c r="CT38" s="624"/>
      <c r="CU38" s="624"/>
      <c r="CV38" s="624"/>
      <c r="CW38" s="624"/>
      <c r="CX38" s="624"/>
      <c r="CY38" s="625"/>
      <c r="CZ38" s="657">
        <v>5.9</v>
      </c>
      <c r="DA38" s="658"/>
      <c r="DB38" s="658"/>
      <c r="DC38" s="659"/>
      <c r="DD38" s="632">
        <v>179614</v>
      </c>
      <c r="DE38" s="624"/>
      <c r="DF38" s="624"/>
      <c r="DG38" s="624"/>
      <c r="DH38" s="624"/>
      <c r="DI38" s="624"/>
      <c r="DJ38" s="624"/>
      <c r="DK38" s="625"/>
      <c r="DL38" s="632" t="s">
        <v>318</v>
      </c>
      <c r="DM38" s="624"/>
      <c r="DN38" s="624"/>
      <c r="DO38" s="624"/>
      <c r="DP38" s="624"/>
      <c r="DQ38" s="624"/>
      <c r="DR38" s="624"/>
      <c r="DS38" s="624"/>
      <c r="DT38" s="624"/>
      <c r="DU38" s="624"/>
      <c r="DV38" s="625"/>
      <c r="DW38" s="628" t="s">
        <v>318</v>
      </c>
      <c r="DX38" s="653"/>
      <c r="DY38" s="653"/>
      <c r="DZ38" s="653"/>
      <c r="EA38" s="653"/>
      <c r="EB38" s="653"/>
      <c r="EC38" s="654"/>
    </row>
    <row r="39" spans="2:133" ht="11.25" customHeight="1">
      <c r="AQ39" s="702" t="s">
        <v>321</v>
      </c>
      <c r="AR39" s="703"/>
      <c r="AS39" s="703"/>
      <c r="AT39" s="703"/>
      <c r="AU39" s="703"/>
      <c r="AV39" s="703"/>
      <c r="AW39" s="703"/>
      <c r="AX39" s="703"/>
      <c r="AY39" s="704"/>
      <c r="AZ39" s="623" t="s">
        <v>318</v>
      </c>
      <c r="BA39" s="624"/>
      <c r="BB39" s="624"/>
      <c r="BC39" s="624"/>
      <c r="BD39" s="655"/>
      <c r="BE39" s="655"/>
      <c r="BF39" s="680"/>
      <c r="BG39" s="708" t="s">
        <v>322</v>
      </c>
      <c r="BH39" s="709"/>
      <c r="BI39" s="709"/>
      <c r="BJ39" s="709"/>
      <c r="BK39" s="709"/>
      <c r="BL39" s="187"/>
      <c r="BM39" s="638" t="s">
        <v>323</v>
      </c>
      <c r="BN39" s="638"/>
      <c r="BO39" s="638"/>
      <c r="BP39" s="638"/>
      <c r="BQ39" s="638"/>
      <c r="BR39" s="638"/>
      <c r="BS39" s="638"/>
      <c r="BT39" s="638"/>
      <c r="BU39" s="639"/>
      <c r="BV39" s="623">
        <v>150</v>
      </c>
      <c r="BW39" s="624"/>
      <c r="BX39" s="624"/>
      <c r="BY39" s="624"/>
      <c r="BZ39" s="624"/>
      <c r="CA39" s="624"/>
      <c r="CB39" s="633"/>
      <c r="CD39" s="637" t="s">
        <v>324</v>
      </c>
      <c r="CE39" s="638"/>
      <c r="CF39" s="638"/>
      <c r="CG39" s="638"/>
      <c r="CH39" s="638"/>
      <c r="CI39" s="638"/>
      <c r="CJ39" s="638"/>
      <c r="CK39" s="638"/>
      <c r="CL39" s="638"/>
      <c r="CM39" s="638"/>
      <c r="CN39" s="638"/>
      <c r="CO39" s="638"/>
      <c r="CP39" s="638"/>
      <c r="CQ39" s="639"/>
      <c r="CR39" s="623">
        <v>294882</v>
      </c>
      <c r="CS39" s="655"/>
      <c r="CT39" s="655"/>
      <c r="CU39" s="655"/>
      <c r="CV39" s="655"/>
      <c r="CW39" s="655"/>
      <c r="CX39" s="655"/>
      <c r="CY39" s="656"/>
      <c r="CZ39" s="657">
        <v>7.7</v>
      </c>
      <c r="DA39" s="658"/>
      <c r="DB39" s="658"/>
      <c r="DC39" s="659"/>
      <c r="DD39" s="632">
        <v>263379</v>
      </c>
      <c r="DE39" s="655"/>
      <c r="DF39" s="655"/>
      <c r="DG39" s="655"/>
      <c r="DH39" s="655"/>
      <c r="DI39" s="655"/>
      <c r="DJ39" s="655"/>
      <c r="DK39" s="656"/>
      <c r="DL39" s="632" t="s">
        <v>318</v>
      </c>
      <c r="DM39" s="655"/>
      <c r="DN39" s="655"/>
      <c r="DO39" s="655"/>
      <c r="DP39" s="655"/>
      <c r="DQ39" s="655"/>
      <c r="DR39" s="655"/>
      <c r="DS39" s="655"/>
      <c r="DT39" s="655"/>
      <c r="DU39" s="655"/>
      <c r="DV39" s="656"/>
      <c r="DW39" s="628" t="s">
        <v>318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325</v>
      </c>
      <c r="AR40" s="703"/>
      <c r="AS40" s="703"/>
      <c r="AT40" s="703"/>
      <c r="AU40" s="703"/>
      <c r="AV40" s="703"/>
      <c r="AW40" s="703"/>
      <c r="AX40" s="703"/>
      <c r="AY40" s="704"/>
      <c r="AZ40" s="623">
        <v>141510</v>
      </c>
      <c r="BA40" s="624"/>
      <c r="BB40" s="624"/>
      <c r="BC40" s="624"/>
      <c r="BD40" s="655"/>
      <c r="BE40" s="655"/>
      <c r="BF40" s="680"/>
      <c r="BG40" s="708"/>
      <c r="BH40" s="709"/>
      <c r="BI40" s="709"/>
      <c r="BJ40" s="709"/>
      <c r="BK40" s="709"/>
      <c r="BL40" s="187"/>
      <c r="BM40" s="638" t="s">
        <v>326</v>
      </c>
      <c r="BN40" s="638"/>
      <c r="BO40" s="638"/>
      <c r="BP40" s="638"/>
      <c r="BQ40" s="638"/>
      <c r="BR40" s="638"/>
      <c r="BS40" s="638"/>
      <c r="BT40" s="638"/>
      <c r="BU40" s="639"/>
      <c r="BV40" s="623">
        <v>134</v>
      </c>
      <c r="BW40" s="624"/>
      <c r="BX40" s="624"/>
      <c r="BY40" s="624"/>
      <c r="BZ40" s="624"/>
      <c r="CA40" s="624"/>
      <c r="CB40" s="633"/>
      <c r="CD40" s="637" t="s">
        <v>327</v>
      </c>
      <c r="CE40" s="638"/>
      <c r="CF40" s="638"/>
      <c r="CG40" s="638"/>
      <c r="CH40" s="638"/>
      <c r="CI40" s="638"/>
      <c r="CJ40" s="638"/>
      <c r="CK40" s="638"/>
      <c r="CL40" s="638"/>
      <c r="CM40" s="638"/>
      <c r="CN40" s="638"/>
      <c r="CO40" s="638"/>
      <c r="CP40" s="638"/>
      <c r="CQ40" s="639"/>
      <c r="CR40" s="623" t="s">
        <v>318</v>
      </c>
      <c r="CS40" s="624"/>
      <c r="CT40" s="624"/>
      <c r="CU40" s="624"/>
      <c r="CV40" s="624"/>
      <c r="CW40" s="624"/>
      <c r="CX40" s="624"/>
      <c r="CY40" s="625"/>
      <c r="CZ40" s="657" t="s">
        <v>318</v>
      </c>
      <c r="DA40" s="658"/>
      <c r="DB40" s="658"/>
      <c r="DC40" s="659"/>
      <c r="DD40" s="632" t="s">
        <v>318</v>
      </c>
      <c r="DE40" s="624"/>
      <c r="DF40" s="624"/>
      <c r="DG40" s="624"/>
      <c r="DH40" s="624"/>
      <c r="DI40" s="624"/>
      <c r="DJ40" s="624"/>
      <c r="DK40" s="625"/>
      <c r="DL40" s="632" t="s">
        <v>318</v>
      </c>
      <c r="DM40" s="624"/>
      <c r="DN40" s="624"/>
      <c r="DO40" s="624"/>
      <c r="DP40" s="624"/>
      <c r="DQ40" s="624"/>
      <c r="DR40" s="624"/>
      <c r="DS40" s="624"/>
      <c r="DT40" s="624"/>
      <c r="DU40" s="624"/>
      <c r="DV40" s="625"/>
      <c r="DW40" s="628" t="s">
        <v>318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328</v>
      </c>
      <c r="AR41" s="644"/>
      <c r="AS41" s="644"/>
      <c r="AT41" s="644"/>
      <c r="AU41" s="644"/>
      <c r="AV41" s="644"/>
      <c r="AW41" s="644"/>
      <c r="AX41" s="644"/>
      <c r="AY41" s="645"/>
      <c r="AZ41" s="695">
        <v>84054</v>
      </c>
      <c r="BA41" s="696"/>
      <c r="BB41" s="696"/>
      <c r="BC41" s="696"/>
      <c r="BD41" s="691"/>
      <c r="BE41" s="691"/>
      <c r="BF41" s="693"/>
      <c r="BG41" s="710"/>
      <c r="BH41" s="711"/>
      <c r="BI41" s="711"/>
      <c r="BJ41" s="711"/>
      <c r="BK41" s="711"/>
      <c r="BL41" s="189"/>
      <c r="BM41" s="644" t="s">
        <v>329</v>
      </c>
      <c r="BN41" s="644"/>
      <c r="BO41" s="644"/>
      <c r="BP41" s="644"/>
      <c r="BQ41" s="644"/>
      <c r="BR41" s="644"/>
      <c r="BS41" s="644"/>
      <c r="BT41" s="644"/>
      <c r="BU41" s="645"/>
      <c r="BV41" s="695">
        <v>250</v>
      </c>
      <c r="BW41" s="696"/>
      <c r="BX41" s="696"/>
      <c r="BY41" s="696"/>
      <c r="BZ41" s="696"/>
      <c r="CA41" s="696"/>
      <c r="CB41" s="705"/>
      <c r="CD41" s="637" t="s">
        <v>330</v>
      </c>
      <c r="CE41" s="638"/>
      <c r="CF41" s="638"/>
      <c r="CG41" s="638"/>
      <c r="CH41" s="638"/>
      <c r="CI41" s="638"/>
      <c r="CJ41" s="638"/>
      <c r="CK41" s="638"/>
      <c r="CL41" s="638"/>
      <c r="CM41" s="638"/>
      <c r="CN41" s="638"/>
      <c r="CO41" s="638"/>
      <c r="CP41" s="638"/>
      <c r="CQ41" s="639"/>
      <c r="CR41" s="623" t="s">
        <v>314</v>
      </c>
      <c r="CS41" s="655"/>
      <c r="CT41" s="655"/>
      <c r="CU41" s="655"/>
      <c r="CV41" s="655"/>
      <c r="CW41" s="655"/>
      <c r="CX41" s="655"/>
      <c r="CY41" s="656"/>
      <c r="CZ41" s="657" t="s">
        <v>314</v>
      </c>
      <c r="DA41" s="658"/>
      <c r="DB41" s="658"/>
      <c r="DC41" s="659"/>
      <c r="DD41" s="632" t="s">
        <v>314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332</v>
      </c>
      <c r="CE42" s="621"/>
      <c r="CF42" s="621"/>
      <c r="CG42" s="621"/>
      <c r="CH42" s="621"/>
      <c r="CI42" s="621"/>
      <c r="CJ42" s="621"/>
      <c r="CK42" s="621"/>
      <c r="CL42" s="621"/>
      <c r="CM42" s="621"/>
      <c r="CN42" s="621"/>
      <c r="CO42" s="621"/>
      <c r="CP42" s="621"/>
      <c r="CQ42" s="622"/>
      <c r="CR42" s="623">
        <v>184106</v>
      </c>
      <c r="CS42" s="624"/>
      <c r="CT42" s="624"/>
      <c r="CU42" s="624"/>
      <c r="CV42" s="624"/>
      <c r="CW42" s="624"/>
      <c r="CX42" s="624"/>
      <c r="CY42" s="625"/>
      <c r="CZ42" s="657">
        <v>4.8</v>
      </c>
      <c r="DA42" s="706"/>
      <c r="DB42" s="706"/>
      <c r="DC42" s="707"/>
      <c r="DD42" s="632">
        <v>102926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334</v>
      </c>
      <c r="CE43" s="621"/>
      <c r="CF43" s="621"/>
      <c r="CG43" s="621"/>
      <c r="CH43" s="621"/>
      <c r="CI43" s="621"/>
      <c r="CJ43" s="621"/>
      <c r="CK43" s="621"/>
      <c r="CL43" s="621"/>
      <c r="CM43" s="621"/>
      <c r="CN43" s="621"/>
      <c r="CO43" s="621"/>
      <c r="CP43" s="621"/>
      <c r="CQ43" s="622"/>
      <c r="CR43" s="623">
        <v>9828</v>
      </c>
      <c r="CS43" s="655"/>
      <c r="CT43" s="655"/>
      <c r="CU43" s="655"/>
      <c r="CV43" s="655"/>
      <c r="CW43" s="655"/>
      <c r="CX43" s="655"/>
      <c r="CY43" s="656"/>
      <c r="CZ43" s="657">
        <v>0.3</v>
      </c>
      <c r="DA43" s="658"/>
      <c r="DB43" s="658"/>
      <c r="DC43" s="659"/>
      <c r="DD43" s="632">
        <v>9828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335</v>
      </c>
      <c r="CD44" s="729" t="s">
        <v>286</v>
      </c>
      <c r="CE44" s="730"/>
      <c r="CF44" s="620" t="s">
        <v>336</v>
      </c>
      <c r="CG44" s="621"/>
      <c r="CH44" s="621"/>
      <c r="CI44" s="621"/>
      <c r="CJ44" s="621"/>
      <c r="CK44" s="621"/>
      <c r="CL44" s="621"/>
      <c r="CM44" s="621"/>
      <c r="CN44" s="621"/>
      <c r="CO44" s="621"/>
      <c r="CP44" s="621"/>
      <c r="CQ44" s="622"/>
      <c r="CR44" s="623">
        <v>184106</v>
      </c>
      <c r="CS44" s="624"/>
      <c r="CT44" s="624"/>
      <c r="CU44" s="624"/>
      <c r="CV44" s="624"/>
      <c r="CW44" s="624"/>
      <c r="CX44" s="624"/>
      <c r="CY44" s="625"/>
      <c r="CZ44" s="657">
        <v>4.8</v>
      </c>
      <c r="DA44" s="706"/>
      <c r="DB44" s="706"/>
      <c r="DC44" s="707"/>
      <c r="DD44" s="632">
        <v>102926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337</v>
      </c>
      <c r="CG45" s="621"/>
      <c r="CH45" s="621"/>
      <c r="CI45" s="621"/>
      <c r="CJ45" s="621"/>
      <c r="CK45" s="621"/>
      <c r="CL45" s="621"/>
      <c r="CM45" s="621"/>
      <c r="CN45" s="621"/>
      <c r="CO45" s="621"/>
      <c r="CP45" s="621"/>
      <c r="CQ45" s="622"/>
      <c r="CR45" s="623">
        <v>30558</v>
      </c>
      <c r="CS45" s="655"/>
      <c r="CT45" s="655"/>
      <c r="CU45" s="655"/>
      <c r="CV45" s="655"/>
      <c r="CW45" s="655"/>
      <c r="CX45" s="655"/>
      <c r="CY45" s="656"/>
      <c r="CZ45" s="657">
        <v>0.8</v>
      </c>
      <c r="DA45" s="658"/>
      <c r="DB45" s="658"/>
      <c r="DC45" s="659"/>
      <c r="DD45" s="632">
        <v>5178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338</v>
      </c>
      <c r="CG46" s="621"/>
      <c r="CH46" s="621"/>
      <c r="CI46" s="621"/>
      <c r="CJ46" s="621"/>
      <c r="CK46" s="621"/>
      <c r="CL46" s="621"/>
      <c r="CM46" s="621"/>
      <c r="CN46" s="621"/>
      <c r="CO46" s="621"/>
      <c r="CP46" s="621"/>
      <c r="CQ46" s="622"/>
      <c r="CR46" s="623">
        <v>153548</v>
      </c>
      <c r="CS46" s="624"/>
      <c r="CT46" s="624"/>
      <c r="CU46" s="624"/>
      <c r="CV46" s="624"/>
      <c r="CW46" s="624"/>
      <c r="CX46" s="624"/>
      <c r="CY46" s="625"/>
      <c r="CZ46" s="657">
        <v>4</v>
      </c>
      <c r="DA46" s="706"/>
      <c r="DB46" s="706"/>
      <c r="DC46" s="707"/>
      <c r="DD46" s="632">
        <v>97748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339</v>
      </c>
      <c r="CG47" s="621"/>
      <c r="CH47" s="621"/>
      <c r="CI47" s="621"/>
      <c r="CJ47" s="621"/>
      <c r="CK47" s="621"/>
      <c r="CL47" s="621"/>
      <c r="CM47" s="621"/>
      <c r="CN47" s="621"/>
      <c r="CO47" s="621"/>
      <c r="CP47" s="621"/>
      <c r="CQ47" s="622"/>
      <c r="CR47" s="623" t="s">
        <v>109</v>
      </c>
      <c r="CS47" s="655"/>
      <c r="CT47" s="655"/>
      <c r="CU47" s="655"/>
      <c r="CV47" s="655"/>
      <c r="CW47" s="655"/>
      <c r="CX47" s="655"/>
      <c r="CY47" s="656"/>
      <c r="CZ47" s="657" t="s">
        <v>109</v>
      </c>
      <c r="DA47" s="658"/>
      <c r="DB47" s="658"/>
      <c r="DC47" s="659"/>
      <c r="DD47" s="632" t="s">
        <v>109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340</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341</v>
      </c>
      <c r="CE49" s="667"/>
      <c r="CF49" s="667"/>
      <c r="CG49" s="667"/>
      <c r="CH49" s="667"/>
      <c r="CI49" s="667"/>
      <c r="CJ49" s="667"/>
      <c r="CK49" s="667"/>
      <c r="CL49" s="667"/>
      <c r="CM49" s="667"/>
      <c r="CN49" s="667"/>
      <c r="CO49" s="667"/>
      <c r="CP49" s="667"/>
      <c r="CQ49" s="668"/>
      <c r="CR49" s="695">
        <v>3851397</v>
      </c>
      <c r="CS49" s="691"/>
      <c r="CT49" s="691"/>
      <c r="CU49" s="691"/>
      <c r="CV49" s="691"/>
      <c r="CW49" s="691"/>
      <c r="CX49" s="691"/>
      <c r="CY49" s="718"/>
      <c r="CZ49" s="719">
        <v>100</v>
      </c>
      <c r="DA49" s="720"/>
      <c r="DB49" s="720"/>
      <c r="DC49" s="721"/>
      <c r="DD49" s="722">
        <v>3117110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343</v>
      </c>
      <c r="DK2" s="765"/>
      <c r="DL2" s="765"/>
      <c r="DM2" s="765"/>
      <c r="DN2" s="765"/>
      <c r="DO2" s="766"/>
      <c r="DP2" s="200"/>
      <c r="DQ2" s="764" t="s">
        <v>344</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347</v>
      </c>
      <c r="B5" s="759"/>
      <c r="C5" s="759"/>
      <c r="D5" s="759"/>
      <c r="E5" s="759"/>
      <c r="F5" s="759"/>
      <c r="G5" s="759"/>
      <c r="H5" s="759"/>
      <c r="I5" s="759"/>
      <c r="J5" s="759"/>
      <c r="K5" s="759"/>
      <c r="L5" s="759"/>
      <c r="M5" s="759"/>
      <c r="N5" s="759"/>
      <c r="O5" s="759"/>
      <c r="P5" s="760"/>
      <c r="Q5" s="735" t="s">
        <v>348</v>
      </c>
      <c r="R5" s="736"/>
      <c r="S5" s="736"/>
      <c r="T5" s="736"/>
      <c r="U5" s="737"/>
      <c r="V5" s="735" t="s">
        <v>349</v>
      </c>
      <c r="W5" s="736"/>
      <c r="X5" s="736"/>
      <c r="Y5" s="736"/>
      <c r="Z5" s="737"/>
      <c r="AA5" s="735" t="s">
        <v>350</v>
      </c>
      <c r="AB5" s="736"/>
      <c r="AC5" s="736"/>
      <c r="AD5" s="736"/>
      <c r="AE5" s="736"/>
      <c r="AF5" s="768" t="s">
        <v>351</v>
      </c>
      <c r="AG5" s="736"/>
      <c r="AH5" s="736"/>
      <c r="AI5" s="736"/>
      <c r="AJ5" s="747"/>
      <c r="AK5" s="736" t="s">
        <v>352</v>
      </c>
      <c r="AL5" s="736"/>
      <c r="AM5" s="736"/>
      <c r="AN5" s="736"/>
      <c r="AO5" s="737"/>
      <c r="AP5" s="735" t="s">
        <v>353</v>
      </c>
      <c r="AQ5" s="736"/>
      <c r="AR5" s="736"/>
      <c r="AS5" s="736"/>
      <c r="AT5" s="737"/>
      <c r="AU5" s="735" t="s">
        <v>354</v>
      </c>
      <c r="AV5" s="736"/>
      <c r="AW5" s="736"/>
      <c r="AX5" s="736"/>
      <c r="AY5" s="747"/>
      <c r="AZ5" s="207"/>
      <c r="BA5" s="207"/>
      <c r="BB5" s="207"/>
      <c r="BC5" s="207"/>
      <c r="BD5" s="207"/>
      <c r="BE5" s="208"/>
      <c r="BF5" s="208"/>
      <c r="BG5" s="208"/>
      <c r="BH5" s="208"/>
      <c r="BI5" s="208"/>
      <c r="BJ5" s="208"/>
      <c r="BK5" s="208"/>
      <c r="BL5" s="208"/>
      <c r="BM5" s="208"/>
      <c r="BN5" s="208"/>
      <c r="BO5" s="208"/>
      <c r="BP5" s="208"/>
      <c r="BQ5" s="758" t="s">
        <v>355</v>
      </c>
      <c r="BR5" s="759"/>
      <c r="BS5" s="759"/>
      <c r="BT5" s="759"/>
      <c r="BU5" s="759"/>
      <c r="BV5" s="759"/>
      <c r="BW5" s="759"/>
      <c r="BX5" s="759"/>
      <c r="BY5" s="759"/>
      <c r="BZ5" s="759"/>
      <c r="CA5" s="759"/>
      <c r="CB5" s="759"/>
      <c r="CC5" s="759"/>
      <c r="CD5" s="759"/>
      <c r="CE5" s="759"/>
      <c r="CF5" s="759"/>
      <c r="CG5" s="760"/>
      <c r="CH5" s="735" t="s">
        <v>356</v>
      </c>
      <c r="CI5" s="736"/>
      <c r="CJ5" s="736"/>
      <c r="CK5" s="736"/>
      <c r="CL5" s="737"/>
      <c r="CM5" s="735" t="s">
        <v>357</v>
      </c>
      <c r="CN5" s="736"/>
      <c r="CO5" s="736"/>
      <c r="CP5" s="736"/>
      <c r="CQ5" s="737"/>
      <c r="CR5" s="735" t="s">
        <v>358</v>
      </c>
      <c r="CS5" s="736"/>
      <c r="CT5" s="736"/>
      <c r="CU5" s="736"/>
      <c r="CV5" s="737"/>
      <c r="CW5" s="735" t="s">
        <v>359</v>
      </c>
      <c r="CX5" s="736"/>
      <c r="CY5" s="736"/>
      <c r="CZ5" s="736"/>
      <c r="DA5" s="737"/>
      <c r="DB5" s="735" t="s">
        <v>360</v>
      </c>
      <c r="DC5" s="736"/>
      <c r="DD5" s="736"/>
      <c r="DE5" s="736"/>
      <c r="DF5" s="737"/>
      <c r="DG5" s="741" t="s">
        <v>361</v>
      </c>
      <c r="DH5" s="742"/>
      <c r="DI5" s="742"/>
      <c r="DJ5" s="742"/>
      <c r="DK5" s="743"/>
      <c r="DL5" s="741" t="s">
        <v>362</v>
      </c>
      <c r="DM5" s="742"/>
      <c r="DN5" s="742"/>
      <c r="DO5" s="742"/>
      <c r="DP5" s="743"/>
      <c r="DQ5" s="735" t="s">
        <v>363</v>
      </c>
      <c r="DR5" s="736"/>
      <c r="DS5" s="736"/>
      <c r="DT5" s="736"/>
      <c r="DU5" s="737"/>
      <c r="DV5" s="735" t="s">
        <v>354</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364</v>
      </c>
      <c r="C7" s="750"/>
      <c r="D7" s="750"/>
      <c r="E7" s="750"/>
      <c r="F7" s="750"/>
      <c r="G7" s="750"/>
      <c r="H7" s="750"/>
      <c r="I7" s="750"/>
      <c r="J7" s="750"/>
      <c r="K7" s="750"/>
      <c r="L7" s="750"/>
      <c r="M7" s="750"/>
      <c r="N7" s="750"/>
      <c r="O7" s="750"/>
      <c r="P7" s="751"/>
      <c r="Q7" s="752">
        <v>4049</v>
      </c>
      <c r="R7" s="753"/>
      <c r="S7" s="753"/>
      <c r="T7" s="753"/>
      <c r="U7" s="753"/>
      <c r="V7" s="753">
        <v>3851</v>
      </c>
      <c r="W7" s="753"/>
      <c r="X7" s="753"/>
      <c r="Y7" s="753"/>
      <c r="Z7" s="753"/>
      <c r="AA7" s="753">
        <v>197</v>
      </c>
      <c r="AB7" s="753"/>
      <c r="AC7" s="753"/>
      <c r="AD7" s="753"/>
      <c r="AE7" s="754"/>
      <c r="AF7" s="755">
        <v>192</v>
      </c>
      <c r="AG7" s="756"/>
      <c r="AH7" s="756"/>
      <c r="AI7" s="756"/>
      <c r="AJ7" s="757"/>
      <c r="AK7" s="792">
        <v>53</v>
      </c>
      <c r="AL7" s="793"/>
      <c r="AM7" s="793"/>
      <c r="AN7" s="793"/>
      <c r="AO7" s="793"/>
      <c r="AP7" s="793">
        <v>4297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4049</v>
      </c>
      <c r="R23" s="812"/>
      <c r="S23" s="812"/>
      <c r="T23" s="812"/>
      <c r="U23" s="812"/>
      <c r="V23" s="812">
        <v>3851</v>
      </c>
      <c r="W23" s="812"/>
      <c r="X23" s="812"/>
      <c r="Y23" s="812"/>
      <c r="Z23" s="812"/>
      <c r="AA23" s="812">
        <v>197</v>
      </c>
      <c r="AB23" s="812"/>
      <c r="AC23" s="812"/>
      <c r="AD23" s="812"/>
      <c r="AE23" s="813"/>
      <c r="AF23" s="814">
        <v>192</v>
      </c>
      <c r="AG23" s="812"/>
      <c r="AH23" s="812"/>
      <c r="AI23" s="812"/>
      <c r="AJ23" s="815"/>
      <c r="AK23" s="816"/>
      <c r="AL23" s="817"/>
      <c r="AM23" s="817"/>
      <c r="AN23" s="817"/>
      <c r="AO23" s="817"/>
      <c r="AP23" s="812">
        <v>4297</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347</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354</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134</v>
      </c>
      <c r="R28" s="841"/>
      <c r="S28" s="841"/>
      <c r="T28" s="841"/>
      <c r="U28" s="841"/>
      <c r="V28" s="841">
        <v>133</v>
      </c>
      <c r="W28" s="841"/>
      <c r="X28" s="841"/>
      <c r="Y28" s="841"/>
      <c r="Z28" s="841"/>
      <c r="AA28" s="841">
        <v>1</v>
      </c>
      <c r="AB28" s="841"/>
      <c r="AC28" s="841"/>
      <c r="AD28" s="841"/>
      <c r="AE28" s="842"/>
      <c r="AF28" s="843">
        <v>1</v>
      </c>
      <c r="AG28" s="841"/>
      <c r="AH28" s="841"/>
      <c r="AI28" s="841"/>
      <c r="AJ28" s="844"/>
      <c r="AK28" s="845">
        <v>129</v>
      </c>
      <c r="AL28" s="836"/>
      <c r="AM28" s="836"/>
      <c r="AN28" s="836"/>
      <c r="AO28" s="836"/>
      <c r="AP28" s="836">
        <v>543</v>
      </c>
      <c r="AQ28" s="836"/>
      <c r="AR28" s="836"/>
      <c r="AS28" s="836"/>
      <c r="AT28" s="836"/>
      <c r="AU28" s="836">
        <v>543</v>
      </c>
      <c r="AV28" s="836"/>
      <c r="AW28" s="836"/>
      <c r="AX28" s="836"/>
      <c r="AY28" s="836"/>
      <c r="AZ28" s="837" t="s">
        <v>529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1038</v>
      </c>
      <c r="R29" s="777"/>
      <c r="S29" s="777"/>
      <c r="T29" s="777"/>
      <c r="U29" s="777"/>
      <c r="V29" s="777">
        <v>1001</v>
      </c>
      <c r="W29" s="777"/>
      <c r="X29" s="777"/>
      <c r="Y29" s="777"/>
      <c r="Z29" s="777"/>
      <c r="AA29" s="777">
        <v>38</v>
      </c>
      <c r="AB29" s="777"/>
      <c r="AC29" s="777"/>
      <c r="AD29" s="777"/>
      <c r="AE29" s="778"/>
      <c r="AF29" s="779">
        <v>38</v>
      </c>
      <c r="AG29" s="780"/>
      <c r="AH29" s="780"/>
      <c r="AI29" s="780"/>
      <c r="AJ29" s="781"/>
      <c r="AK29" s="848">
        <v>143</v>
      </c>
      <c r="AL29" s="849"/>
      <c r="AM29" s="849"/>
      <c r="AN29" s="849"/>
      <c r="AO29" s="849"/>
      <c r="AP29" s="849" t="s">
        <v>530</v>
      </c>
      <c r="AQ29" s="849"/>
      <c r="AR29" s="849"/>
      <c r="AS29" s="849"/>
      <c r="AT29" s="849"/>
      <c r="AU29" s="849" t="s">
        <v>530</v>
      </c>
      <c r="AV29" s="849"/>
      <c r="AW29" s="849"/>
      <c r="AX29" s="849"/>
      <c r="AY29" s="849"/>
      <c r="AZ29" s="850" t="s">
        <v>530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433</v>
      </c>
      <c r="R30" s="777"/>
      <c r="S30" s="777"/>
      <c r="T30" s="777"/>
      <c r="U30" s="777"/>
      <c r="V30" s="777">
        <v>417</v>
      </c>
      <c r="W30" s="777"/>
      <c r="X30" s="777"/>
      <c r="Y30" s="777"/>
      <c r="Z30" s="777"/>
      <c r="AA30" s="777">
        <v>16</v>
      </c>
      <c r="AB30" s="777"/>
      <c r="AC30" s="777"/>
      <c r="AD30" s="777"/>
      <c r="AE30" s="778"/>
      <c r="AF30" s="779">
        <v>16</v>
      </c>
      <c r="AG30" s="780"/>
      <c r="AH30" s="780"/>
      <c r="AI30" s="780"/>
      <c r="AJ30" s="781"/>
      <c r="AK30" s="848">
        <v>65</v>
      </c>
      <c r="AL30" s="849"/>
      <c r="AM30" s="849"/>
      <c r="AN30" s="849"/>
      <c r="AO30" s="849"/>
      <c r="AP30" s="849" t="s">
        <v>530</v>
      </c>
      <c r="AQ30" s="849"/>
      <c r="AR30" s="849"/>
      <c r="AS30" s="849"/>
      <c r="AT30" s="849"/>
      <c r="AU30" s="849" t="s">
        <v>530</v>
      </c>
      <c r="AV30" s="849"/>
      <c r="AW30" s="849"/>
      <c r="AX30" s="849"/>
      <c r="AY30" s="849"/>
      <c r="AZ30" s="850" t="s">
        <v>531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60</v>
      </c>
      <c r="R31" s="777"/>
      <c r="S31" s="777"/>
      <c r="T31" s="777"/>
      <c r="U31" s="777"/>
      <c r="V31" s="777">
        <v>60</v>
      </c>
      <c r="W31" s="777"/>
      <c r="X31" s="777"/>
      <c r="Y31" s="777"/>
      <c r="Z31" s="777"/>
      <c r="AA31" s="777">
        <v>0</v>
      </c>
      <c r="AB31" s="777"/>
      <c r="AC31" s="777"/>
      <c r="AD31" s="777"/>
      <c r="AE31" s="778"/>
      <c r="AF31" s="779">
        <v>0</v>
      </c>
      <c r="AG31" s="780"/>
      <c r="AH31" s="780"/>
      <c r="AI31" s="780"/>
      <c r="AJ31" s="781"/>
      <c r="AK31" s="848">
        <v>19</v>
      </c>
      <c r="AL31" s="849"/>
      <c r="AM31" s="849"/>
      <c r="AN31" s="849"/>
      <c r="AO31" s="849"/>
      <c r="AP31" s="849" t="s">
        <v>530</v>
      </c>
      <c r="AQ31" s="849"/>
      <c r="AR31" s="849"/>
      <c r="AS31" s="849"/>
      <c r="AT31" s="849"/>
      <c r="AU31" s="849" t="s">
        <v>531</v>
      </c>
      <c r="AV31" s="849"/>
      <c r="AW31" s="849"/>
      <c r="AX31" s="849"/>
      <c r="AY31" s="849"/>
      <c r="AZ31" s="850" t="s">
        <v>530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244</v>
      </c>
      <c r="R32" s="777"/>
      <c r="S32" s="777"/>
      <c r="T32" s="777"/>
      <c r="U32" s="777"/>
      <c r="V32" s="777">
        <v>179</v>
      </c>
      <c r="W32" s="777"/>
      <c r="X32" s="777"/>
      <c r="Y32" s="777"/>
      <c r="Z32" s="777"/>
      <c r="AA32" s="777">
        <v>65</v>
      </c>
      <c r="AB32" s="777"/>
      <c r="AC32" s="777"/>
      <c r="AD32" s="777"/>
      <c r="AE32" s="778"/>
      <c r="AF32" s="779">
        <v>30</v>
      </c>
      <c r="AG32" s="780"/>
      <c r="AH32" s="780"/>
      <c r="AI32" s="780"/>
      <c r="AJ32" s="781"/>
      <c r="AK32" s="848">
        <v>74</v>
      </c>
      <c r="AL32" s="849"/>
      <c r="AM32" s="849"/>
      <c r="AN32" s="849"/>
      <c r="AO32" s="849"/>
      <c r="AP32" s="849">
        <v>1030</v>
      </c>
      <c r="AQ32" s="849"/>
      <c r="AR32" s="849"/>
      <c r="AS32" s="849"/>
      <c r="AT32" s="849"/>
      <c r="AU32" s="849">
        <v>285</v>
      </c>
      <c r="AV32" s="849"/>
      <c r="AW32" s="849"/>
      <c r="AX32" s="849"/>
      <c r="AY32" s="849"/>
      <c r="AZ32" s="850" t="s">
        <v>530</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83</v>
      </c>
      <c r="AG63" s="860"/>
      <c r="AH63" s="860"/>
      <c r="AI63" s="860"/>
      <c r="AJ63" s="861"/>
      <c r="AK63" s="862"/>
      <c r="AL63" s="857"/>
      <c r="AM63" s="857"/>
      <c r="AN63" s="857"/>
      <c r="AO63" s="857"/>
      <c r="AP63" s="860">
        <v>1573</v>
      </c>
      <c r="AQ63" s="860"/>
      <c r="AR63" s="860"/>
      <c r="AS63" s="860"/>
      <c r="AT63" s="860"/>
      <c r="AU63" s="860">
        <v>828</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388</v>
      </c>
      <c r="AV66" s="736"/>
      <c r="AW66" s="736"/>
      <c r="AX66" s="736"/>
      <c r="AY66" s="737"/>
      <c r="AZ66" s="735" t="s">
        <v>354</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526</v>
      </c>
      <c r="C68" s="888"/>
      <c r="D68" s="888"/>
      <c r="E68" s="888"/>
      <c r="F68" s="888"/>
      <c r="G68" s="888"/>
      <c r="H68" s="888"/>
      <c r="I68" s="888"/>
      <c r="J68" s="888"/>
      <c r="K68" s="888"/>
      <c r="L68" s="888"/>
      <c r="M68" s="888"/>
      <c r="N68" s="888"/>
      <c r="O68" s="888"/>
      <c r="P68" s="889"/>
      <c r="Q68" s="890">
        <v>1755</v>
      </c>
      <c r="R68" s="884"/>
      <c r="S68" s="884"/>
      <c r="T68" s="884"/>
      <c r="U68" s="884"/>
      <c r="V68" s="884">
        <v>1755</v>
      </c>
      <c r="W68" s="884"/>
      <c r="X68" s="884"/>
      <c r="Y68" s="884"/>
      <c r="Z68" s="884"/>
      <c r="AA68" s="884" t="s">
        <v>530</v>
      </c>
      <c r="AB68" s="884"/>
      <c r="AC68" s="884"/>
      <c r="AD68" s="884"/>
      <c r="AE68" s="884"/>
      <c r="AF68" s="884" t="s">
        <v>530</v>
      </c>
      <c r="AG68" s="884"/>
      <c r="AH68" s="884"/>
      <c r="AI68" s="884"/>
      <c r="AJ68" s="884"/>
      <c r="AK68" s="884" t="s">
        <v>531</v>
      </c>
      <c r="AL68" s="884"/>
      <c r="AM68" s="884"/>
      <c r="AN68" s="884"/>
      <c r="AO68" s="884"/>
      <c r="AP68" s="884">
        <v>1571</v>
      </c>
      <c r="AQ68" s="884"/>
      <c r="AR68" s="884"/>
      <c r="AS68" s="884"/>
      <c r="AT68" s="884"/>
      <c r="AU68" s="884">
        <v>150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527</v>
      </c>
      <c r="C69" s="892"/>
      <c r="D69" s="892"/>
      <c r="E69" s="892"/>
      <c r="F69" s="892"/>
      <c r="G69" s="892"/>
      <c r="H69" s="892"/>
      <c r="I69" s="892"/>
      <c r="J69" s="892"/>
      <c r="K69" s="892"/>
      <c r="L69" s="892"/>
      <c r="M69" s="892"/>
      <c r="N69" s="892"/>
      <c r="O69" s="892"/>
      <c r="P69" s="893"/>
      <c r="Q69" s="894">
        <v>953</v>
      </c>
      <c r="R69" s="849"/>
      <c r="S69" s="849"/>
      <c r="T69" s="849"/>
      <c r="U69" s="849"/>
      <c r="V69" s="849">
        <v>943</v>
      </c>
      <c r="W69" s="849"/>
      <c r="X69" s="849"/>
      <c r="Y69" s="849"/>
      <c r="Z69" s="849"/>
      <c r="AA69" s="849">
        <v>10</v>
      </c>
      <c r="AB69" s="849"/>
      <c r="AC69" s="849"/>
      <c r="AD69" s="849"/>
      <c r="AE69" s="849"/>
      <c r="AF69" s="849">
        <v>10</v>
      </c>
      <c r="AG69" s="849"/>
      <c r="AH69" s="849"/>
      <c r="AI69" s="849"/>
      <c r="AJ69" s="849"/>
      <c r="AK69" s="849" t="s">
        <v>529</v>
      </c>
      <c r="AL69" s="849"/>
      <c r="AM69" s="849"/>
      <c r="AN69" s="849"/>
      <c r="AO69" s="849"/>
      <c r="AP69" s="849">
        <v>1262</v>
      </c>
      <c r="AQ69" s="849"/>
      <c r="AR69" s="849"/>
      <c r="AS69" s="849"/>
      <c r="AT69" s="849"/>
      <c r="AU69" s="849">
        <v>151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528</v>
      </c>
      <c r="C70" s="892"/>
      <c r="D70" s="892"/>
      <c r="E70" s="892"/>
      <c r="F70" s="892"/>
      <c r="G70" s="892"/>
      <c r="H70" s="892"/>
      <c r="I70" s="892"/>
      <c r="J70" s="892"/>
      <c r="K70" s="892"/>
      <c r="L70" s="892"/>
      <c r="M70" s="892"/>
      <c r="N70" s="892"/>
      <c r="O70" s="892"/>
      <c r="P70" s="893"/>
      <c r="Q70" s="894">
        <v>377</v>
      </c>
      <c r="R70" s="849"/>
      <c r="S70" s="849"/>
      <c r="T70" s="849"/>
      <c r="U70" s="849"/>
      <c r="V70" s="849">
        <v>375</v>
      </c>
      <c r="W70" s="849"/>
      <c r="X70" s="849"/>
      <c r="Y70" s="849"/>
      <c r="Z70" s="849"/>
      <c r="AA70" s="849">
        <v>2</v>
      </c>
      <c r="AB70" s="849"/>
      <c r="AC70" s="849"/>
      <c r="AD70" s="849"/>
      <c r="AE70" s="849"/>
      <c r="AF70" s="849">
        <v>2</v>
      </c>
      <c r="AG70" s="849"/>
      <c r="AH70" s="849"/>
      <c r="AI70" s="849"/>
      <c r="AJ70" s="849"/>
      <c r="AK70" s="849" t="s">
        <v>529</v>
      </c>
      <c r="AL70" s="849"/>
      <c r="AM70" s="849"/>
      <c r="AN70" s="849"/>
      <c r="AO70" s="849"/>
      <c r="AP70" s="849">
        <v>317</v>
      </c>
      <c r="AQ70" s="849"/>
      <c r="AR70" s="849"/>
      <c r="AS70" s="849"/>
      <c r="AT70" s="849"/>
      <c r="AU70" s="849">
        <v>152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12</v>
      </c>
      <c r="AG88" s="860"/>
      <c r="AH88" s="860"/>
      <c r="AI88" s="860"/>
      <c r="AJ88" s="860"/>
      <c r="AK88" s="857"/>
      <c r="AL88" s="857"/>
      <c r="AM88" s="857"/>
      <c r="AN88" s="857"/>
      <c r="AO88" s="857"/>
      <c r="AP88" s="860">
        <v>3150</v>
      </c>
      <c r="AQ88" s="860"/>
      <c r="AR88" s="860"/>
      <c r="AS88" s="860"/>
      <c r="AT88" s="860"/>
      <c r="AU88" s="860">
        <v>452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285</v>
      </c>
      <c r="AG109" s="913"/>
      <c r="AH109" s="913"/>
      <c r="AI109" s="913"/>
      <c r="AJ109" s="914"/>
      <c r="AK109" s="912" t="s">
        <v>284</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285</v>
      </c>
      <c r="BW109" s="913"/>
      <c r="BX109" s="913"/>
      <c r="BY109" s="913"/>
      <c r="BZ109" s="914"/>
      <c r="CA109" s="912" t="s">
        <v>284</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285</v>
      </c>
      <c r="DM109" s="913"/>
      <c r="DN109" s="913"/>
      <c r="DO109" s="913"/>
      <c r="DP109" s="914"/>
      <c r="DQ109" s="912" t="s">
        <v>284</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438414</v>
      </c>
      <c r="AB110" s="920"/>
      <c r="AC110" s="920"/>
      <c r="AD110" s="920"/>
      <c r="AE110" s="921"/>
      <c r="AF110" s="922">
        <v>438883</v>
      </c>
      <c r="AG110" s="920"/>
      <c r="AH110" s="920"/>
      <c r="AI110" s="920"/>
      <c r="AJ110" s="921"/>
      <c r="AK110" s="922">
        <v>398826</v>
      </c>
      <c r="AL110" s="920"/>
      <c r="AM110" s="920"/>
      <c r="AN110" s="920"/>
      <c r="AO110" s="921"/>
      <c r="AP110" s="923">
        <v>17</v>
      </c>
      <c r="AQ110" s="924"/>
      <c r="AR110" s="924"/>
      <c r="AS110" s="924"/>
      <c r="AT110" s="925"/>
      <c r="AU110" s="926" t="s">
        <v>59</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4420911</v>
      </c>
      <c r="BR110" s="957"/>
      <c r="BS110" s="957"/>
      <c r="BT110" s="957"/>
      <c r="BU110" s="957"/>
      <c r="BV110" s="957">
        <v>4405332</v>
      </c>
      <c r="BW110" s="957"/>
      <c r="BX110" s="957"/>
      <c r="BY110" s="957"/>
      <c r="BZ110" s="957"/>
      <c r="CA110" s="957">
        <v>4296599</v>
      </c>
      <c r="CB110" s="957"/>
      <c r="CC110" s="957"/>
      <c r="CD110" s="957"/>
      <c r="CE110" s="957"/>
      <c r="CF110" s="971">
        <v>182.9</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23735</v>
      </c>
      <c r="BR111" s="950"/>
      <c r="BS111" s="950"/>
      <c r="BT111" s="950"/>
      <c r="BU111" s="950"/>
      <c r="BV111" s="950">
        <v>16553</v>
      </c>
      <c r="BW111" s="950"/>
      <c r="BX111" s="950"/>
      <c r="BY111" s="950"/>
      <c r="BZ111" s="950"/>
      <c r="CA111" s="950">
        <v>9972</v>
      </c>
      <c r="CB111" s="950"/>
      <c r="CC111" s="950"/>
      <c r="CD111" s="950"/>
      <c r="CE111" s="950"/>
      <c r="CF111" s="944">
        <v>0.4</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410644</v>
      </c>
      <c r="BR112" s="950"/>
      <c r="BS112" s="950"/>
      <c r="BT112" s="950"/>
      <c r="BU112" s="950"/>
      <c r="BV112" s="950">
        <v>315764</v>
      </c>
      <c r="BW112" s="950"/>
      <c r="BX112" s="950"/>
      <c r="BY112" s="950"/>
      <c r="BZ112" s="950"/>
      <c r="CA112" s="950">
        <v>285403</v>
      </c>
      <c r="CB112" s="950"/>
      <c r="CC112" s="950"/>
      <c r="CD112" s="950"/>
      <c r="CE112" s="950"/>
      <c r="CF112" s="944">
        <v>12.2</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33652</v>
      </c>
      <c r="AB113" s="964"/>
      <c r="AC113" s="964"/>
      <c r="AD113" s="964"/>
      <c r="AE113" s="965"/>
      <c r="AF113" s="966">
        <v>32030</v>
      </c>
      <c r="AG113" s="964"/>
      <c r="AH113" s="964"/>
      <c r="AI113" s="964"/>
      <c r="AJ113" s="965"/>
      <c r="AK113" s="966">
        <v>54800</v>
      </c>
      <c r="AL113" s="964"/>
      <c r="AM113" s="964"/>
      <c r="AN113" s="964"/>
      <c r="AO113" s="965"/>
      <c r="AP113" s="967">
        <v>2.2999999999999998</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574830</v>
      </c>
      <c r="BR113" s="950"/>
      <c r="BS113" s="950"/>
      <c r="BT113" s="950"/>
      <c r="BU113" s="950"/>
      <c r="BV113" s="950">
        <v>509628</v>
      </c>
      <c r="BW113" s="950"/>
      <c r="BX113" s="950"/>
      <c r="BY113" s="950"/>
      <c r="BZ113" s="950"/>
      <c r="CA113" s="950">
        <v>452464</v>
      </c>
      <c r="CB113" s="950"/>
      <c r="CC113" s="950"/>
      <c r="CD113" s="950"/>
      <c r="CE113" s="950"/>
      <c r="CF113" s="944">
        <v>19.3</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75570</v>
      </c>
      <c r="AB114" s="989"/>
      <c r="AC114" s="989"/>
      <c r="AD114" s="989"/>
      <c r="AE114" s="990"/>
      <c r="AF114" s="991">
        <v>75625</v>
      </c>
      <c r="AG114" s="989"/>
      <c r="AH114" s="989"/>
      <c r="AI114" s="989"/>
      <c r="AJ114" s="990"/>
      <c r="AK114" s="991">
        <v>92593</v>
      </c>
      <c r="AL114" s="989"/>
      <c r="AM114" s="989"/>
      <c r="AN114" s="989"/>
      <c r="AO114" s="990"/>
      <c r="AP114" s="992">
        <v>3.9</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1071566</v>
      </c>
      <c r="BR114" s="950"/>
      <c r="BS114" s="950"/>
      <c r="BT114" s="950"/>
      <c r="BU114" s="950"/>
      <c r="BV114" s="950">
        <v>1048960</v>
      </c>
      <c r="BW114" s="950"/>
      <c r="BX114" s="950"/>
      <c r="BY114" s="950"/>
      <c r="BZ114" s="950"/>
      <c r="CA114" s="950">
        <v>923176</v>
      </c>
      <c r="CB114" s="950"/>
      <c r="CC114" s="950"/>
      <c r="CD114" s="950"/>
      <c r="CE114" s="950"/>
      <c r="CF114" s="944">
        <v>39.299999999999997</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3159</v>
      </c>
      <c r="DH114" s="989"/>
      <c r="DI114" s="989"/>
      <c r="DJ114" s="989"/>
      <c r="DK114" s="990"/>
      <c r="DL114" s="991">
        <v>1595</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2799</v>
      </c>
      <c r="AB115" s="964"/>
      <c r="AC115" s="964"/>
      <c r="AD115" s="964"/>
      <c r="AE115" s="965"/>
      <c r="AF115" s="966">
        <v>5639</v>
      </c>
      <c r="AG115" s="964"/>
      <c r="AH115" s="964"/>
      <c r="AI115" s="964"/>
      <c r="AJ115" s="965"/>
      <c r="AK115" s="966">
        <v>5000</v>
      </c>
      <c r="AL115" s="964"/>
      <c r="AM115" s="964"/>
      <c r="AN115" s="964"/>
      <c r="AO115" s="965"/>
      <c r="AP115" s="967">
        <v>0.2</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v>2</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550435</v>
      </c>
      <c r="AB117" s="996"/>
      <c r="AC117" s="996"/>
      <c r="AD117" s="996"/>
      <c r="AE117" s="997"/>
      <c r="AF117" s="995">
        <v>552179</v>
      </c>
      <c r="AG117" s="996"/>
      <c r="AH117" s="996"/>
      <c r="AI117" s="996"/>
      <c r="AJ117" s="997"/>
      <c r="AK117" s="995">
        <v>551219</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285</v>
      </c>
      <c r="AG118" s="913"/>
      <c r="AH118" s="913"/>
      <c r="AI118" s="913"/>
      <c r="AJ118" s="914"/>
      <c r="AK118" s="912" t="s">
        <v>284</v>
      </c>
      <c r="AL118" s="913"/>
      <c r="AM118" s="913"/>
      <c r="AN118" s="913"/>
      <c r="AO118" s="914"/>
      <c r="AP118" s="1020" t="s">
        <v>399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427</v>
      </c>
      <c r="BP118" s="1024"/>
      <c r="BQ118" s="1015">
        <v>6501686</v>
      </c>
      <c r="BR118" s="1016"/>
      <c r="BS118" s="1016"/>
      <c r="BT118" s="1016"/>
      <c r="BU118" s="1016"/>
      <c r="BV118" s="1016">
        <v>6296237</v>
      </c>
      <c r="BW118" s="1016"/>
      <c r="BX118" s="1016"/>
      <c r="BY118" s="1016"/>
      <c r="BZ118" s="1016"/>
      <c r="CA118" s="1016">
        <v>5967614</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2402104</v>
      </c>
      <c r="BR119" s="957"/>
      <c r="BS119" s="957"/>
      <c r="BT119" s="957"/>
      <c r="BU119" s="957"/>
      <c r="BV119" s="957">
        <v>2589390</v>
      </c>
      <c r="BW119" s="957"/>
      <c r="BX119" s="957"/>
      <c r="BY119" s="957"/>
      <c r="BZ119" s="957"/>
      <c r="CA119" s="957">
        <v>2749438</v>
      </c>
      <c r="CB119" s="957"/>
      <c r="CC119" s="957"/>
      <c r="CD119" s="957"/>
      <c r="CE119" s="957"/>
      <c r="CF119" s="971">
        <v>117.1</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20576</v>
      </c>
      <c r="DH119" s="1028"/>
      <c r="DI119" s="1028"/>
      <c r="DJ119" s="1028"/>
      <c r="DK119" s="1029"/>
      <c r="DL119" s="1030">
        <v>14958</v>
      </c>
      <c r="DM119" s="1028"/>
      <c r="DN119" s="1028"/>
      <c r="DO119" s="1028"/>
      <c r="DP119" s="1029"/>
      <c r="DQ119" s="1030">
        <v>9972</v>
      </c>
      <c r="DR119" s="1028"/>
      <c r="DS119" s="1028"/>
      <c r="DT119" s="1028"/>
      <c r="DU119" s="1029"/>
      <c r="DV119" s="1031">
        <v>0.4</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122604</v>
      </c>
      <c r="BR120" s="950"/>
      <c r="BS120" s="950"/>
      <c r="BT120" s="950"/>
      <c r="BU120" s="950"/>
      <c r="BV120" s="950">
        <v>108156</v>
      </c>
      <c r="BW120" s="950"/>
      <c r="BX120" s="950"/>
      <c r="BY120" s="950"/>
      <c r="BZ120" s="950"/>
      <c r="CA120" s="950">
        <v>93970</v>
      </c>
      <c r="CB120" s="950"/>
      <c r="CC120" s="950"/>
      <c r="CD120" s="950"/>
      <c r="CE120" s="950"/>
      <c r="CF120" s="944">
        <v>4</v>
      </c>
      <c r="CG120" s="945"/>
      <c r="CH120" s="945"/>
      <c r="CI120" s="945"/>
      <c r="CJ120" s="945"/>
      <c r="CK120" s="1043" t="s">
        <v>433</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410644</v>
      </c>
      <c r="DH120" s="957"/>
      <c r="DI120" s="957"/>
      <c r="DJ120" s="957"/>
      <c r="DK120" s="957"/>
      <c r="DL120" s="957">
        <v>315764</v>
      </c>
      <c r="DM120" s="957"/>
      <c r="DN120" s="957"/>
      <c r="DO120" s="957"/>
      <c r="DP120" s="957"/>
      <c r="DQ120" s="957">
        <v>285403</v>
      </c>
      <c r="DR120" s="957"/>
      <c r="DS120" s="957"/>
      <c r="DT120" s="957"/>
      <c r="DU120" s="957"/>
      <c r="DV120" s="958">
        <v>12.2</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3568336</v>
      </c>
      <c r="BR121" s="1016"/>
      <c r="BS121" s="1016"/>
      <c r="BT121" s="1016"/>
      <c r="BU121" s="1016"/>
      <c r="BV121" s="1016">
        <v>3584921</v>
      </c>
      <c r="BW121" s="1016"/>
      <c r="BX121" s="1016"/>
      <c r="BY121" s="1016"/>
      <c r="BZ121" s="1016"/>
      <c r="CA121" s="1016">
        <v>3529040</v>
      </c>
      <c r="CB121" s="1016"/>
      <c r="CC121" s="1016"/>
      <c r="CD121" s="1016"/>
      <c r="CE121" s="1016"/>
      <c r="CF121" s="1054">
        <v>150.19999999999999</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436</v>
      </c>
      <c r="BP122" s="1024"/>
      <c r="BQ122" s="1064">
        <v>6093044</v>
      </c>
      <c r="BR122" s="1065"/>
      <c r="BS122" s="1065"/>
      <c r="BT122" s="1065"/>
      <c r="BU122" s="1065"/>
      <c r="BV122" s="1065">
        <v>6282467</v>
      </c>
      <c r="BW122" s="1065"/>
      <c r="BX122" s="1065"/>
      <c r="BY122" s="1065"/>
      <c r="BZ122" s="1065"/>
      <c r="CA122" s="1065">
        <v>6372448</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16.8</v>
      </c>
      <c r="BR123" s="1057"/>
      <c r="BS123" s="1057"/>
      <c r="BT123" s="1057"/>
      <c r="BU123" s="1057"/>
      <c r="BV123" s="1057">
        <v>0.5</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379</v>
      </c>
      <c r="CQ123" s="1038"/>
      <c r="CR123" s="1038"/>
      <c r="CS123" s="1038"/>
      <c r="CT123" s="1038"/>
      <c r="CU123" s="1038"/>
      <c r="CV123" s="1038"/>
      <c r="CW123" s="1038"/>
      <c r="CX123" s="1038"/>
      <c r="CY123" s="1038"/>
      <c r="CZ123" s="1038"/>
      <c r="DA123" s="1038"/>
      <c r="DB123" s="1038"/>
      <c r="DC123" s="1038"/>
      <c r="DD123" s="1038"/>
      <c r="DE123" s="1038"/>
      <c r="DF123" s="1039"/>
      <c r="DG123" s="988" t="s">
        <v>109</v>
      </c>
      <c r="DH123" s="989"/>
      <c r="DI123" s="989"/>
      <c r="DJ123" s="989"/>
      <c r="DK123" s="990"/>
      <c r="DL123" s="991" t="s">
        <v>109</v>
      </c>
      <c r="DM123" s="989"/>
      <c r="DN123" s="989"/>
      <c r="DO123" s="989"/>
      <c r="DP123" s="990"/>
      <c r="DQ123" s="991" t="s">
        <v>109</v>
      </c>
      <c r="DR123" s="989"/>
      <c r="DS123" s="989"/>
      <c r="DT123" s="989"/>
      <c r="DU123" s="990"/>
      <c r="DV123" s="992" t="s">
        <v>109</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438</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439</v>
      </c>
      <c r="CL125" s="1044"/>
      <c r="CM125" s="1044"/>
      <c r="CN125" s="1044"/>
      <c r="CO125" s="1045"/>
      <c r="CP125" s="970" t="s">
        <v>440</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2799</v>
      </c>
      <c r="AB126" s="989"/>
      <c r="AC126" s="989"/>
      <c r="AD126" s="989"/>
      <c r="AE126" s="990"/>
      <c r="AF126" s="991">
        <v>5639</v>
      </c>
      <c r="AG126" s="989"/>
      <c r="AH126" s="989"/>
      <c r="AI126" s="989"/>
      <c r="AJ126" s="990"/>
      <c r="AK126" s="991">
        <v>5000</v>
      </c>
      <c r="AL126" s="989"/>
      <c r="AM126" s="989"/>
      <c r="AN126" s="989"/>
      <c r="AO126" s="990"/>
      <c r="AP126" s="992">
        <v>0.2</v>
      </c>
      <c r="AQ126" s="993"/>
      <c r="AR126" s="993"/>
      <c r="AS126" s="993"/>
      <c r="AT126" s="994"/>
      <c r="AU126" s="233"/>
      <c r="AV126" s="233"/>
      <c r="AW126" s="233"/>
      <c r="AX126" s="1066" t="s">
        <v>441</v>
      </c>
      <c r="AY126" s="1067"/>
      <c r="AZ126" s="1067"/>
      <c r="BA126" s="1067"/>
      <c r="BB126" s="1067"/>
      <c r="BC126" s="1067"/>
      <c r="BD126" s="1067"/>
      <c r="BE126" s="1068"/>
      <c r="BF126" s="1082" t="s">
        <v>442</v>
      </c>
      <c r="BG126" s="1067"/>
      <c r="BH126" s="1067"/>
      <c r="BI126" s="1067"/>
      <c r="BJ126" s="1067"/>
      <c r="BK126" s="1067"/>
      <c r="BL126" s="1068"/>
      <c r="BM126" s="1082" t="s">
        <v>443</v>
      </c>
      <c r="BN126" s="1067"/>
      <c r="BO126" s="1067"/>
      <c r="BP126" s="1067"/>
      <c r="BQ126" s="1067"/>
      <c r="BR126" s="1067"/>
      <c r="BS126" s="1068"/>
      <c r="BT126" s="1082" t="s">
        <v>444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445</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446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447</v>
      </c>
      <c r="AY127" s="917"/>
      <c r="AZ127" s="917"/>
      <c r="BA127" s="917"/>
      <c r="BB127" s="917"/>
      <c r="BC127" s="917"/>
      <c r="BD127" s="917"/>
      <c r="BE127" s="918"/>
      <c r="BF127" s="1071" t="s">
        <v>109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448</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449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450</v>
      </c>
      <c r="X128" s="1103"/>
      <c r="Y128" s="1103"/>
      <c r="Z128" s="1104"/>
      <c r="AA128" s="1119">
        <v>19681</v>
      </c>
      <c r="AB128" s="1120"/>
      <c r="AC128" s="1120"/>
      <c r="AD128" s="1120"/>
      <c r="AE128" s="1121"/>
      <c r="AF128" s="1122">
        <v>16474</v>
      </c>
      <c r="AG128" s="1120"/>
      <c r="AH128" s="1120"/>
      <c r="AI128" s="1120"/>
      <c r="AJ128" s="1121"/>
      <c r="AK128" s="1122">
        <v>15008</v>
      </c>
      <c r="AL128" s="1120"/>
      <c r="AM128" s="1120"/>
      <c r="AN128" s="1120"/>
      <c r="AO128" s="1121"/>
      <c r="AP128" s="1123"/>
      <c r="AQ128" s="1124"/>
      <c r="AR128" s="1124"/>
      <c r="AS128" s="1124"/>
      <c r="AT128" s="1125"/>
      <c r="AU128" s="235"/>
      <c r="AV128" s="235"/>
      <c r="AW128" s="235"/>
      <c r="AX128" s="1084" t="s">
        <v>451</v>
      </c>
      <c r="AY128" s="980"/>
      <c r="AZ128" s="980"/>
      <c r="BA128" s="980"/>
      <c r="BB128" s="980"/>
      <c r="BC128" s="980"/>
      <c r="BD128" s="980"/>
      <c r="BE128" s="981"/>
      <c r="BF128" s="1096" t="s">
        <v>109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2728884</v>
      </c>
      <c r="AB129" s="989"/>
      <c r="AC129" s="989"/>
      <c r="AD129" s="989"/>
      <c r="AE129" s="990"/>
      <c r="AF129" s="991">
        <v>2652313</v>
      </c>
      <c r="AG129" s="989"/>
      <c r="AH129" s="989"/>
      <c r="AI129" s="989"/>
      <c r="AJ129" s="990"/>
      <c r="AK129" s="991">
        <v>2668768</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9.1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301716</v>
      </c>
      <c r="AB130" s="989"/>
      <c r="AC130" s="989"/>
      <c r="AD130" s="989"/>
      <c r="AE130" s="990"/>
      <c r="AF130" s="991">
        <v>332927</v>
      </c>
      <c r="AG130" s="989"/>
      <c r="AH130" s="989"/>
      <c r="AI130" s="989"/>
      <c r="AJ130" s="990"/>
      <c r="AK130" s="991">
        <v>319982</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t="s">
        <v>109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2427168</v>
      </c>
      <c r="AB131" s="1028"/>
      <c r="AC131" s="1028"/>
      <c r="AD131" s="1028"/>
      <c r="AE131" s="1029"/>
      <c r="AF131" s="1030">
        <v>2319386</v>
      </c>
      <c r="AG131" s="1028"/>
      <c r="AH131" s="1028"/>
      <c r="AI131" s="1028"/>
      <c r="AJ131" s="1029"/>
      <c r="AK131" s="1030">
        <v>2348786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9.4364296169999999</v>
      </c>
      <c r="AB132" s="1134"/>
      <c r="AC132" s="1134"/>
      <c r="AD132" s="1134"/>
      <c r="AE132" s="1135"/>
      <c r="AF132" s="1136">
        <v>8.7427448470000009</v>
      </c>
      <c r="AG132" s="1134"/>
      <c r="AH132" s="1134"/>
      <c r="AI132" s="1134"/>
      <c r="AJ132" s="1135"/>
      <c r="AK132" s="1136">
        <v>9.2059898180000008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10.9</v>
      </c>
      <c r="AB133" s="1141"/>
      <c r="AC133" s="1141"/>
      <c r="AD133" s="1141"/>
      <c r="AE133" s="1142"/>
      <c r="AF133" s="1140">
        <v>9.6999999999999993</v>
      </c>
      <c r="AG133" s="1141"/>
      <c r="AH133" s="1141"/>
      <c r="AI133" s="1141"/>
      <c r="AJ133" s="1142"/>
      <c r="AK133" s="1140">
        <v>9.1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7" t="s">
        <v>463</v>
      </c>
      <c r="L7" s="254"/>
      <c r="M7" s="255" t="s">
        <v>464</v>
      </c>
      <c r="N7" s="256"/>
    </row>
    <row r="8" spans="1:16">
      <c r="A8" s="248"/>
      <c r="B8" s="244"/>
      <c r="C8" s="244"/>
      <c r="D8" s="244"/>
      <c r="E8" s="244"/>
      <c r="F8" s="244"/>
      <c r="G8" s="257"/>
      <c r="H8" s="258"/>
      <c r="I8" s="258"/>
      <c r="J8" s="259"/>
      <c r="K8" s="1148"/>
      <c r="L8" s="260" t="s">
        <v>465</v>
      </c>
      <c r="M8" s="261" t="s">
        <v>466</v>
      </c>
      <c r="N8" s="262" t="s">
        <v>467</v>
      </c>
    </row>
    <row r="9" spans="1:16">
      <c r="A9" s="248"/>
      <c r="B9" s="244"/>
      <c r="C9" s="244"/>
      <c r="D9" s="244"/>
      <c r="E9" s="244"/>
      <c r="F9" s="244"/>
      <c r="G9" s="1149" t="s">
        <v>468</v>
      </c>
      <c r="H9" s="1150"/>
      <c r="I9" s="1150"/>
      <c r="J9" s="1151"/>
      <c r="K9" s="263">
        <v>890329</v>
      </c>
      <c r="L9" s="264">
        <v>162528</v>
      </c>
      <c r="M9" s="265">
        <v>133600</v>
      </c>
      <c r="N9" s="266">
        <v>21.7</v>
      </c>
    </row>
    <row r="10" spans="1:16">
      <c r="A10" s="248"/>
      <c r="B10" s="244"/>
      <c r="C10" s="244"/>
      <c r="D10" s="244"/>
      <c r="E10" s="244"/>
      <c r="F10" s="244"/>
      <c r="G10" s="1149" t="s">
        <v>469</v>
      </c>
      <c r="H10" s="1150"/>
      <c r="I10" s="1150"/>
      <c r="J10" s="1151"/>
      <c r="K10" s="267">
        <v>32881</v>
      </c>
      <c r="L10" s="268">
        <v>6002</v>
      </c>
      <c r="M10" s="269">
        <v>14806</v>
      </c>
      <c r="N10" s="270">
        <v>-59.5</v>
      </c>
    </row>
    <row r="11" spans="1:16" ht="13.5" customHeight="1">
      <c r="A11" s="248"/>
      <c r="B11" s="244"/>
      <c r="C11" s="244"/>
      <c r="D11" s="244"/>
      <c r="E11" s="244"/>
      <c r="F11" s="244"/>
      <c r="G11" s="1149" t="s">
        <v>470</v>
      </c>
      <c r="H11" s="1150"/>
      <c r="I11" s="1150"/>
      <c r="J11" s="1151"/>
      <c r="K11" s="267">
        <v>237433</v>
      </c>
      <c r="L11" s="268">
        <v>43343</v>
      </c>
      <c r="M11" s="269">
        <v>22006</v>
      </c>
      <c r="N11" s="270">
        <v>97</v>
      </c>
    </row>
    <row r="12" spans="1:16" ht="13.5" customHeight="1">
      <c r="A12" s="248"/>
      <c r="B12" s="244"/>
      <c r="C12" s="244"/>
      <c r="D12" s="244"/>
      <c r="E12" s="244"/>
      <c r="F12" s="244"/>
      <c r="G12" s="1149" t="s">
        <v>471</v>
      </c>
      <c r="H12" s="1150"/>
      <c r="I12" s="1150"/>
      <c r="J12" s="1151"/>
      <c r="K12" s="267" t="s">
        <v>472</v>
      </c>
      <c r="L12" s="268" t="s">
        <v>472</v>
      </c>
      <c r="M12" s="269">
        <v>3064</v>
      </c>
      <c r="N12" s="270" t="s">
        <v>472</v>
      </c>
    </row>
    <row r="13" spans="1:16" ht="13.5" customHeight="1">
      <c r="A13" s="248"/>
      <c r="B13" s="244"/>
      <c r="C13" s="244"/>
      <c r="D13" s="244"/>
      <c r="E13" s="244"/>
      <c r="F13" s="244"/>
      <c r="G13" s="1149" t="s">
        <v>473</v>
      </c>
      <c r="H13" s="1150"/>
      <c r="I13" s="1150"/>
      <c r="J13" s="1151"/>
      <c r="K13" s="267" t="s">
        <v>472</v>
      </c>
      <c r="L13" s="268" t="s">
        <v>472</v>
      </c>
      <c r="M13" s="269" t="s">
        <v>472</v>
      </c>
      <c r="N13" s="270" t="s">
        <v>472</v>
      </c>
    </row>
    <row r="14" spans="1:16" ht="13.5" customHeight="1">
      <c r="A14" s="248"/>
      <c r="B14" s="244"/>
      <c r="C14" s="244"/>
      <c r="D14" s="244"/>
      <c r="E14" s="244"/>
      <c r="F14" s="244"/>
      <c r="G14" s="1149" t="s">
        <v>474</v>
      </c>
      <c r="H14" s="1150"/>
      <c r="I14" s="1150"/>
      <c r="J14" s="1151"/>
      <c r="K14" s="267" t="s">
        <v>472</v>
      </c>
      <c r="L14" s="268" t="s">
        <v>472</v>
      </c>
      <c r="M14" s="269">
        <v>5782</v>
      </c>
      <c r="N14" s="270" t="s">
        <v>472</v>
      </c>
    </row>
    <row r="15" spans="1:16" ht="13.5" customHeight="1">
      <c r="A15" s="248"/>
      <c r="B15" s="244"/>
      <c r="C15" s="244"/>
      <c r="D15" s="244"/>
      <c r="E15" s="244"/>
      <c r="F15" s="244"/>
      <c r="G15" s="1149" t="s">
        <v>475</v>
      </c>
      <c r="H15" s="1150"/>
      <c r="I15" s="1150"/>
      <c r="J15" s="1151"/>
      <c r="K15" s="267">
        <v>9828</v>
      </c>
      <c r="L15" s="268">
        <v>1794</v>
      </c>
      <c r="M15" s="269">
        <v>3053</v>
      </c>
      <c r="N15" s="270">
        <v>-41.2</v>
      </c>
    </row>
    <row r="16" spans="1:16">
      <c r="A16" s="248"/>
      <c r="B16" s="244"/>
      <c r="C16" s="244"/>
      <c r="D16" s="244"/>
      <c r="E16" s="244"/>
      <c r="F16" s="244"/>
      <c r="G16" s="1152" t="s">
        <v>476</v>
      </c>
      <c r="H16" s="1153"/>
      <c r="I16" s="1153"/>
      <c r="J16" s="1154"/>
      <c r="K16" s="268">
        <v>-88026</v>
      </c>
      <c r="L16" s="268">
        <v>-16069</v>
      </c>
      <c r="M16" s="269">
        <v>-14525</v>
      </c>
      <c r="N16" s="270">
        <v>10.6</v>
      </c>
    </row>
    <row r="17" spans="1:16">
      <c r="A17" s="248"/>
      <c r="B17" s="244"/>
      <c r="C17" s="244"/>
      <c r="D17" s="244"/>
      <c r="E17" s="244"/>
      <c r="F17" s="244"/>
      <c r="G17" s="1152" t="s">
        <v>168</v>
      </c>
      <c r="H17" s="1153"/>
      <c r="I17" s="1153"/>
      <c r="J17" s="1154"/>
      <c r="K17" s="268">
        <v>1082445</v>
      </c>
      <c r="L17" s="268">
        <v>197599</v>
      </c>
      <c r="M17" s="269">
        <v>167785</v>
      </c>
      <c r="N17" s="270">
        <v>17.8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44" t="s">
        <v>481</v>
      </c>
      <c r="H21" s="1145"/>
      <c r="I21" s="1145"/>
      <c r="J21" s="1146"/>
      <c r="K21" s="280">
        <v>18.440000000000001</v>
      </c>
      <c r="L21" s="281">
        <v>15.11</v>
      </c>
      <c r="M21" s="282">
        <v>3.33</v>
      </c>
      <c r="N21" s="249"/>
      <c r="O21" s="283"/>
      <c r="P21" s="279"/>
    </row>
    <row r="22" spans="1:16" s="284" customFormat="1">
      <c r="A22" s="279"/>
      <c r="B22" s="249"/>
      <c r="C22" s="249"/>
      <c r="D22" s="249"/>
      <c r="E22" s="249"/>
      <c r="F22" s="249"/>
      <c r="G22" s="1144" t="s">
        <v>482</v>
      </c>
      <c r="H22" s="1145"/>
      <c r="I22" s="1145"/>
      <c r="J22" s="1146"/>
      <c r="K22" s="285">
        <v>95.4</v>
      </c>
      <c r="L22" s="286">
        <v>96.1</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7" t="s">
        <v>463</v>
      </c>
      <c r="L30" s="254"/>
      <c r="M30" s="255" t="s">
        <v>464</v>
      </c>
      <c r="N30" s="256"/>
    </row>
    <row r="31" spans="1:16">
      <c r="A31" s="248"/>
      <c r="B31" s="244"/>
      <c r="C31" s="244"/>
      <c r="D31" s="244"/>
      <c r="E31" s="244"/>
      <c r="F31" s="244"/>
      <c r="G31" s="257"/>
      <c r="H31" s="258"/>
      <c r="I31" s="258"/>
      <c r="J31" s="259"/>
      <c r="K31" s="1148"/>
      <c r="L31" s="260" t="s">
        <v>465</v>
      </c>
      <c r="M31" s="261" t="s">
        <v>466</v>
      </c>
      <c r="N31" s="262" t="s">
        <v>467</v>
      </c>
    </row>
    <row r="32" spans="1:16" ht="27" customHeight="1">
      <c r="A32" s="248"/>
      <c r="B32" s="244"/>
      <c r="C32" s="244"/>
      <c r="D32" s="244"/>
      <c r="E32" s="244"/>
      <c r="F32" s="244"/>
      <c r="G32" s="1160" t="s">
        <v>486</v>
      </c>
      <c r="H32" s="1161"/>
      <c r="I32" s="1161"/>
      <c r="J32" s="1162"/>
      <c r="K32" s="294">
        <v>398826</v>
      </c>
      <c r="L32" s="294">
        <v>72805</v>
      </c>
      <c r="M32" s="295">
        <v>102348</v>
      </c>
      <c r="N32" s="296">
        <v>-28.9</v>
      </c>
    </row>
    <row r="33" spans="1:16" ht="13.5" customHeight="1">
      <c r="A33" s="248"/>
      <c r="B33" s="244"/>
      <c r="C33" s="244"/>
      <c r="D33" s="244"/>
      <c r="E33" s="244"/>
      <c r="F33" s="244"/>
      <c r="G33" s="1160" t="s">
        <v>487</v>
      </c>
      <c r="H33" s="1161"/>
      <c r="I33" s="1161"/>
      <c r="J33" s="1162"/>
      <c r="K33" s="294" t="s">
        <v>472</v>
      </c>
      <c r="L33" s="294" t="s">
        <v>472</v>
      </c>
      <c r="M33" s="295" t="s">
        <v>472</v>
      </c>
      <c r="N33" s="296" t="s">
        <v>472</v>
      </c>
    </row>
    <row r="34" spans="1:16" ht="27" customHeight="1">
      <c r="A34" s="248"/>
      <c r="B34" s="244"/>
      <c r="C34" s="244"/>
      <c r="D34" s="244"/>
      <c r="E34" s="244"/>
      <c r="F34" s="244"/>
      <c r="G34" s="1160" t="s">
        <v>488</v>
      </c>
      <c r="H34" s="1161"/>
      <c r="I34" s="1161"/>
      <c r="J34" s="1162"/>
      <c r="K34" s="294" t="s">
        <v>472</v>
      </c>
      <c r="L34" s="294" t="s">
        <v>472</v>
      </c>
      <c r="M34" s="295">
        <v>242</v>
      </c>
      <c r="N34" s="296" t="s">
        <v>472</v>
      </c>
    </row>
    <row r="35" spans="1:16" ht="27" customHeight="1">
      <c r="A35" s="248"/>
      <c r="B35" s="244"/>
      <c r="C35" s="244"/>
      <c r="D35" s="244"/>
      <c r="E35" s="244"/>
      <c r="F35" s="244"/>
      <c r="G35" s="1160" t="s">
        <v>489</v>
      </c>
      <c r="H35" s="1161"/>
      <c r="I35" s="1161"/>
      <c r="J35" s="1162"/>
      <c r="K35" s="294">
        <v>54800</v>
      </c>
      <c r="L35" s="294">
        <v>10004</v>
      </c>
      <c r="M35" s="295">
        <v>23122</v>
      </c>
      <c r="N35" s="296">
        <v>-56.7</v>
      </c>
    </row>
    <row r="36" spans="1:16" ht="27" customHeight="1">
      <c r="A36" s="248"/>
      <c r="B36" s="244"/>
      <c r="C36" s="244"/>
      <c r="D36" s="244"/>
      <c r="E36" s="244"/>
      <c r="F36" s="244"/>
      <c r="G36" s="1160" t="s">
        <v>490</v>
      </c>
      <c r="H36" s="1161"/>
      <c r="I36" s="1161"/>
      <c r="J36" s="1162"/>
      <c r="K36" s="294">
        <v>92593</v>
      </c>
      <c r="L36" s="294">
        <v>16903</v>
      </c>
      <c r="M36" s="295">
        <v>5214</v>
      </c>
      <c r="N36" s="296">
        <v>224.2</v>
      </c>
    </row>
    <row r="37" spans="1:16" ht="13.5" customHeight="1">
      <c r="A37" s="248"/>
      <c r="B37" s="244"/>
      <c r="C37" s="244"/>
      <c r="D37" s="244"/>
      <c r="E37" s="244"/>
      <c r="F37" s="244"/>
      <c r="G37" s="1160" t="s">
        <v>491</v>
      </c>
      <c r="H37" s="1161"/>
      <c r="I37" s="1161"/>
      <c r="J37" s="1162"/>
      <c r="K37" s="294">
        <v>5000</v>
      </c>
      <c r="L37" s="294">
        <v>913</v>
      </c>
      <c r="M37" s="295">
        <v>1563</v>
      </c>
      <c r="N37" s="296">
        <v>-41.6</v>
      </c>
    </row>
    <row r="38" spans="1:16" ht="27" customHeight="1">
      <c r="A38" s="248"/>
      <c r="B38" s="244"/>
      <c r="C38" s="244"/>
      <c r="D38" s="244"/>
      <c r="E38" s="244"/>
      <c r="F38" s="244"/>
      <c r="G38" s="1163" t="s">
        <v>492</v>
      </c>
      <c r="H38" s="1164"/>
      <c r="I38" s="1164"/>
      <c r="J38" s="1165"/>
      <c r="K38" s="297" t="s">
        <v>472</v>
      </c>
      <c r="L38" s="297" t="s">
        <v>472</v>
      </c>
      <c r="M38" s="298">
        <v>19</v>
      </c>
      <c r="N38" s="299" t="s">
        <v>472</v>
      </c>
      <c r="O38" s="293"/>
    </row>
    <row r="39" spans="1:16">
      <c r="A39" s="248"/>
      <c r="B39" s="244"/>
      <c r="C39" s="244"/>
      <c r="D39" s="244"/>
      <c r="E39" s="244"/>
      <c r="F39" s="244"/>
      <c r="G39" s="1163" t="s">
        <v>493</v>
      </c>
      <c r="H39" s="1164"/>
      <c r="I39" s="1164"/>
      <c r="J39" s="1165"/>
      <c r="K39" s="300">
        <v>-15008</v>
      </c>
      <c r="L39" s="300">
        <v>-2740</v>
      </c>
      <c r="M39" s="301">
        <v>-4672</v>
      </c>
      <c r="N39" s="302">
        <v>-41.4</v>
      </c>
      <c r="O39" s="293"/>
    </row>
    <row r="40" spans="1:16" ht="27" customHeight="1">
      <c r="A40" s="248"/>
      <c r="B40" s="244"/>
      <c r="C40" s="244"/>
      <c r="D40" s="244"/>
      <c r="E40" s="244"/>
      <c r="F40" s="244"/>
      <c r="G40" s="1160" t="s">
        <v>494</v>
      </c>
      <c r="H40" s="1161"/>
      <c r="I40" s="1161"/>
      <c r="J40" s="1162"/>
      <c r="K40" s="300">
        <v>-319982</v>
      </c>
      <c r="L40" s="300">
        <v>-58412</v>
      </c>
      <c r="M40" s="301">
        <v>-92903</v>
      </c>
      <c r="N40" s="302">
        <v>-37.1</v>
      </c>
      <c r="O40" s="293"/>
    </row>
    <row r="41" spans="1:16">
      <c r="A41" s="248"/>
      <c r="B41" s="244"/>
      <c r="C41" s="244"/>
      <c r="D41" s="244"/>
      <c r="E41" s="244"/>
      <c r="F41" s="244"/>
      <c r="G41" s="1166" t="s">
        <v>279</v>
      </c>
      <c r="H41" s="1167"/>
      <c r="I41" s="1167"/>
      <c r="J41" s="1168"/>
      <c r="K41" s="294">
        <v>216229</v>
      </c>
      <c r="L41" s="300">
        <v>39472</v>
      </c>
      <c r="M41" s="301">
        <v>34934</v>
      </c>
      <c r="N41" s="302">
        <v>13</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55" t="s">
        <v>463</v>
      </c>
      <c r="J49" s="1157" t="s">
        <v>498</v>
      </c>
      <c r="K49" s="1158"/>
      <c r="L49" s="1158"/>
      <c r="M49" s="1158"/>
      <c r="N49" s="1159"/>
    </row>
    <row r="50" spans="1:14">
      <c r="A50" s="248"/>
      <c r="B50" s="244"/>
      <c r="C50" s="244"/>
      <c r="D50" s="244"/>
      <c r="E50" s="244"/>
      <c r="F50" s="244"/>
      <c r="G50" s="312"/>
      <c r="H50" s="313"/>
      <c r="I50" s="1156"/>
      <c r="J50" s="314" t="s">
        <v>499</v>
      </c>
      <c r="K50" s="315" t="s">
        <v>500</v>
      </c>
      <c r="L50" s="316" t="s">
        <v>501</v>
      </c>
      <c r="M50" s="317" t="s">
        <v>502</v>
      </c>
      <c r="N50" s="318" t="s">
        <v>503</v>
      </c>
    </row>
    <row r="51" spans="1:14">
      <c r="A51" s="248"/>
      <c r="B51" s="244"/>
      <c r="C51" s="244"/>
      <c r="D51" s="244"/>
      <c r="E51" s="244"/>
      <c r="F51" s="244"/>
      <c r="G51" s="310" t="s">
        <v>504</v>
      </c>
      <c r="H51" s="311"/>
      <c r="I51" s="319">
        <v>147756</v>
      </c>
      <c r="J51" s="320">
        <v>24829</v>
      </c>
      <c r="K51" s="321">
        <v>-34.700000000000003</v>
      </c>
      <c r="L51" s="322">
        <v>146140</v>
      </c>
      <c r="M51" s="323">
        <v>-24.1</v>
      </c>
      <c r="N51" s="324">
        <v>-10.6</v>
      </c>
    </row>
    <row r="52" spans="1:14">
      <c r="A52" s="248"/>
      <c r="B52" s="244"/>
      <c r="C52" s="244"/>
      <c r="D52" s="244"/>
      <c r="E52" s="244"/>
      <c r="F52" s="244"/>
      <c r="G52" s="325"/>
      <c r="H52" s="326" t="s">
        <v>505</v>
      </c>
      <c r="I52" s="327">
        <v>88747</v>
      </c>
      <c r="J52" s="328">
        <v>14913</v>
      </c>
      <c r="K52" s="329">
        <v>4.0999999999999996</v>
      </c>
      <c r="L52" s="330">
        <v>75451</v>
      </c>
      <c r="M52" s="331">
        <v>-8.1999999999999993</v>
      </c>
      <c r="N52" s="332">
        <v>12.3</v>
      </c>
    </row>
    <row r="53" spans="1:14">
      <c r="A53" s="248"/>
      <c r="B53" s="244"/>
      <c r="C53" s="244"/>
      <c r="D53" s="244"/>
      <c r="E53" s="244"/>
      <c r="F53" s="244"/>
      <c r="G53" s="310" t="s">
        <v>506</v>
      </c>
      <c r="H53" s="311"/>
      <c r="I53" s="319">
        <v>81600</v>
      </c>
      <c r="J53" s="320">
        <v>13904</v>
      </c>
      <c r="K53" s="321">
        <v>-44</v>
      </c>
      <c r="L53" s="322">
        <v>146641</v>
      </c>
      <c r="M53" s="323">
        <v>0.3</v>
      </c>
      <c r="N53" s="324">
        <v>-44.3</v>
      </c>
    </row>
    <row r="54" spans="1:14">
      <c r="A54" s="248"/>
      <c r="B54" s="244"/>
      <c r="C54" s="244"/>
      <c r="D54" s="244"/>
      <c r="E54" s="244"/>
      <c r="F54" s="244"/>
      <c r="G54" s="325"/>
      <c r="H54" s="326" t="s">
        <v>505</v>
      </c>
      <c r="I54" s="327">
        <v>80182</v>
      </c>
      <c r="J54" s="328">
        <v>13662</v>
      </c>
      <c r="K54" s="329">
        <v>-8.4</v>
      </c>
      <c r="L54" s="330">
        <v>68142</v>
      </c>
      <c r="M54" s="331">
        <v>-9.6999999999999993</v>
      </c>
      <c r="N54" s="332">
        <v>1.3</v>
      </c>
    </row>
    <row r="55" spans="1:14">
      <c r="A55" s="248"/>
      <c r="B55" s="244"/>
      <c r="C55" s="244"/>
      <c r="D55" s="244"/>
      <c r="E55" s="244"/>
      <c r="F55" s="244"/>
      <c r="G55" s="310" t="s">
        <v>507</v>
      </c>
      <c r="H55" s="311"/>
      <c r="I55" s="319">
        <v>94952</v>
      </c>
      <c r="J55" s="320">
        <v>16408</v>
      </c>
      <c r="K55" s="321">
        <v>18</v>
      </c>
      <c r="L55" s="322">
        <v>174587</v>
      </c>
      <c r="M55" s="323">
        <v>19.100000000000001</v>
      </c>
      <c r="N55" s="324">
        <v>-1.1000000000000001</v>
      </c>
    </row>
    <row r="56" spans="1:14">
      <c r="A56" s="248"/>
      <c r="B56" s="244"/>
      <c r="C56" s="244"/>
      <c r="D56" s="244"/>
      <c r="E56" s="244"/>
      <c r="F56" s="244"/>
      <c r="G56" s="325"/>
      <c r="H56" s="326" t="s">
        <v>505</v>
      </c>
      <c r="I56" s="327">
        <v>64544</v>
      </c>
      <c r="J56" s="328">
        <v>11153</v>
      </c>
      <c r="K56" s="329">
        <v>-18.399999999999999</v>
      </c>
      <c r="L56" s="330">
        <v>79695</v>
      </c>
      <c r="M56" s="331">
        <v>17</v>
      </c>
      <c r="N56" s="332">
        <v>-35.4</v>
      </c>
    </row>
    <row r="57" spans="1:14">
      <c r="A57" s="248"/>
      <c r="B57" s="244"/>
      <c r="C57" s="244"/>
      <c r="D57" s="244"/>
      <c r="E57" s="244"/>
      <c r="F57" s="244"/>
      <c r="G57" s="310" t="s">
        <v>508</v>
      </c>
      <c r="H57" s="311"/>
      <c r="I57" s="319">
        <v>298209</v>
      </c>
      <c r="J57" s="320">
        <v>52520</v>
      </c>
      <c r="K57" s="321">
        <v>220.1</v>
      </c>
      <c r="L57" s="322">
        <v>175675</v>
      </c>
      <c r="M57" s="323">
        <v>0.6</v>
      </c>
      <c r="N57" s="324">
        <v>219.5</v>
      </c>
    </row>
    <row r="58" spans="1:14">
      <c r="A58" s="248"/>
      <c r="B58" s="244"/>
      <c r="C58" s="244"/>
      <c r="D58" s="244"/>
      <c r="E58" s="244"/>
      <c r="F58" s="244"/>
      <c r="G58" s="325"/>
      <c r="H58" s="326" t="s">
        <v>505</v>
      </c>
      <c r="I58" s="327">
        <v>253863</v>
      </c>
      <c r="J58" s="328">
        <v>44710</v>
      </c>
      <c r="K58" s="329">
        <v>300.89999999999998</v>
      </c>
      <c r="L58" s="330">
        <v>87698</v>
      </c>
      <c r="M58" s="331">
        <v>10</v>
      </c>
      <c r="N58" s="332">
        <v>290.89999999999998</v>
      </c>
    </row>
    <row r="59" spans="1:14">
      <c r="A59" s="248"/>
      <c r="B59" s="244"/>
      <c r="C59" s="244"/>
      <c r="D59" s="244"/>
      <c r="E59" s="244"/>
      <c r="F59" s="244"/>
      <c r="G59" s="310" t="s">
        <v>509</v>
      </c>
      <c r="H59" s="311"/>
      <c r="I59" s="319">
        <v>184106</v>
      </c>
      <c r="J59" s="320">
        <v>33608</v>
      </c>
      <c r="K59" s="321">
        <v>-36</v>
      </c>
      <c r="L59" s="322">
        <v>162193</v>
      </c>
      <c r="M59" s="323">
        <v>-7.7</v>
      </c>
      <c r="N59" s="324">
        <v>-28.3</v>
      </c>
    </row>
    <row r="60" spans="1:14">
      <c r="A60" s="248"/>
      <c r="B60" s="244"/>
      <c r="C60" s="244"/>
      <c r="D60" s="244"/>
      <c r="E60" s="244"/>
      <c r="F60" s="244"/>
      <c r="G60" s="325"/>
      <c r="H60" s="326" t="s">
        <v>505</v>
      </c>
      <c r="I60" s="333">
        <v>153548</v>
      </c>
      <c r="J60" s="328">
        <v>28030</v>
      </c>
      <c r="K60" s="329">
        <v>-37.299999999999997</v>
      </c>
      <c r="L60" s="330">
        <v>79985</v>
      </c>
      <c r="M60" s="331">
        <v>-8.8000000000000007</v>
      </c>
      <c r="N60" s="332">
        <v>-28.5</v>
      </c>
    </row>
    <row r="61" spans="1:14">
      <c r="A61" s="248"/>
      <c r="B61" s="244"/>
      <c r="C61" s="244"/>
      <c r="D61" s="244"/>
      <c r="E61" s="244"/>
      <c r="F61" s="244"/>
      <c r="G61" s="310" t="s">
        <v>510</v>
      </c>
      <c r="H61" s="334"/>
      <c r="I61" s="335">
        <v>161325</v>
      </c>
      <c r="J61" s="336">
        <v>28254</v>
      </c>
      <c r="K61" s="337">
        <v>24.7</v>
      </c>
      <c r="L61" s="338">
        <v>161047</v>
      </c>
      <c r="M61" s="339">
        <v>-2.4</v>
      </c>
      <c r="N61" s="324">
        <v>27.1</v>
      </c>
    </row>
    <row r="62" spans="1:14">
      <c r="A62" s="248"/>
      <c r="B62" s="244"/>
      <c r="C62" s="244"/>
      <c r="D62" s="244"/>
      <c r="E62" s="244"/>
      <c r="F62" s="244"/>
      <c r="G62" s="325"/>
      <c r="H62" s="326" t="s">
        <v>505</v>
      </c>
      <c r="I62" s="327">
        <v>128177</v>
      </c>
      <c r="J62" s="328">
        <v>22494</v>
      </c>
      <c r="K62" s="329">
        <v>48.2</v>
      </c>
      <c r="L62" s="330">
        <v>78194</v>
      </c>
      <c r="M62" s="331">
        <v>0.1</v>
      </c>
      <c r="N62" s="332">
        <v>48.1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2"/>
  <sheetViews>
    <sheetView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C2" s="242"/>
      <c r="D2" s="242"/>
      <c r="E2" s="242"/>
      <c r="F2" s="242"/>
      <c r="G2" s="242"/>
      <c r="H2" s="242"/>
      <c r="I2" s="242"/>
      <c r="J2" s="242"/>
      <c r="K2" s="242"/>
      <c r="L2" s="242"/>
      <c r="M2" s="242"/>
      <c r="N2" s="242"/>
      <c r="O2" s="242"/>
      <c r="P2" s="242"/>
      <c r="Q2" s="242"/>
      <c r="R2" s="242"/>
      <c r="S2" s="242"/>
      <c r="U2" s="242"/>
      <c r="V2" s="242"/>
      <c r="W2" s="242"/>
      <c r="X2" s="242"/>
      <c r="Y2" s="242"/>
      <c r="Z2" s="242"/>
      <c r="AA2" s="242"/>
      <c r="AB2" s="242"/>
      <c r="AC2" s="242"/>
      <c r="AD2" s="242"/>
      <c r="AE2" s="242"/>
      <c r="AF2" s="242"/>
      <c r="AG2" s="242"/>
      <c r="AH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34:34" s="241" customFormat="1"/>
    <row r="18" spans="34:34" s="241" customFormat="1">
      <c r="AH18" s="242"/>
    </row>
    <row r="19" spans="34:34" s="241" customFormat="1">
      <c r="AH19" s="242"/>
    </row>
    <row r="20" spans="34:34" s="241" customFormat="1"/>
    <row r="21" spans="34:34" s="241" customFormat="1"/>
    <row r="22" spans="34:34" s="241" customFormat="1">
      <c r="AH22" s="242"/>
    </row>
    <row r="23" spans="34:34" s="241" customFormat="1">
      <c r="AH23" s="242"/>
    </row>
    <row r="24" spans="34:34" s="241" customFormat="1">
      <c r="AH24" s="242"/>
    </row>
    <row r="25" spans="34:34" s="241" customFormat="1">
      <c r="AH25" s="242"/>
    </row>
    <row r="26" spans="34:34" s="241" customFormat="1">
      <c r="AH26" s="242"/>
    </row>
    <row r="27" spans="34:34" s="241" customFormat="1">
      <c r="AH27" s="242"/>
    </row>
    <row r="28" spans="34:34" s="241" customFormat="1"/>
    <row r="29" spans="34:34" s="241" customFormat="1">
      <c r="AH29" s="242"/>
    </row>
    <row r="30" spans="34:34" s="241" customFormat="1">
      <c r="AH30" s="242"/>
    </row>
    <row r="31" spans="34:34" s="241" customFormat="1">
      <c r="AH31" s="242"/>
    </row>
    <row r="32" spans="34:34" s="241" customFormat="1">
      <c r="AH32" s="242"/>
    </row>
    <row r="33" spans="2:34" s="241" customFormat="1">
      <c r="C33" s="242"/>
      <c r="D33" s="242"/>
      <c r="E33" s="242"/>
      <c r="F33" s="242"/>
      <c r="H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row>
    <row r="34" spans="2:34" s="241" customFormat="1">
      <c r="B34" s="242"/>
      <c r="D34" s="242"/>
      <c r="E34" s="242"/>
      <c r="F34" s="242"/>
      <c r="G34" s="242"/>
      <c r="H34" s="242"/>
      <c r="I34" s="242"/>
      <c r="J34" s="242"/>
      <c r="K34" s="242"/>
      <c r="L34" s="242"/>
      <c r="M34" s="242"/>
      <c r="N34" s="242"/>
      <c r="O34" s="242"/>
      <c r="Q34" s="242"/>
      <c r="S34" s="242"/>
      <c r="T34" s="242"/>
      <c r="V34" s="242"/>
      <c r="W34" s="242"/>
      <c r="X34" s="242"/>
      <c r="Y34" s="242"/>
      <c r="Z34" s="242"/>
      <c r="AA34" s="242"/>
      <c r="AB34" s="242"/>
      <c r="AC34" s="242"/>
      <c r="AD34" s="242"/>
      <c r="AE34" s="242"/>
      <c r="AF34" s="242"/>
      <c r="AG34" s="242"/>
      <c r="AH34" s="242"/>
    </row>
    <row r="35" spans="2:34" s="241" customFormat="1">
      <c r="B35" s="242"/>
      <c r="C35" s="242"/>
      <c r="F35" s="242"/>
      <c r="G35" s="242"/>
      <c r="H35" s="242"/>
      <c r="I35" s="242"/>
      <c r="J35" s="242"/>
      <c r="K35" s="242"/>
      <c r="L35" s="242"/>
      <c r="M35" s="242"/>
      <c r="N35" s="242"/>
      <c r="O35" s="242"/>
      <c r="P35" s="242"/>
      <c r="Q35" s="242"/>
      <c r="R35" s="242"/>
      <c r="S35" s="242"/>
      <c r="U35" s="242"/>
      <c r="V35" s="242"/>
      <c r="X35" s="242"/>
      <c r="Y35" s="242"/>
      <c r="Z35" s="242"/>
      <c r="AA35" s="242"/>
      <c r="AB35" s="242"/>
    </row>
    <row r="36" spans="2:34" s="241" customFormat="1">
      <c r="B36" s="242"/>
      <c r="C36" s="242"/>
      <c r="D36" s="242"/>
      <c r="E36" s="242"/>
      <c r="G36" s="242"/>
      <c r="I36" s="242"/>
      <c r="P36" s="242"/>
      <c r="R36" s="242"/>
      <c r="T36" s="242"/>
      <c r="U36" s="242"/>
      <c r="W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V40" s="242"/>
      <c r="W40" s="242"/>
      <c r="X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R43" s="242"/>
      <c r="T43" s="242"/>
      <c r="U43" s="242"/>
      <c r="W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row>
    <row r="49" spans="29:34" s="241" customFormat="1">
      <c r="AC49" s="242"/>
      <c r="AD49" s="242"/>
      <c r="AE49" s="242"/>
      <c r="AF49" s="242"/>
      <c r="AG49" s="242"/>
    </row>
    <row r="50" spans="29:34" s="241" customFormat="1">
      <c r="AC50" s="242"/>
      <c r="AD50" s="242"/>
      <c r="AE50" s="242"/>
      <c r="AF50" s="242"/>
      <c r="AG50" s="242"/>
    </row>
    <row r="51" spans="29:34" s="241" customFormat="1"/>
    <row r="52" spans="29:34" s="241" customFormat="1">
      <c r="AC52" s="242"/>
      <c r="AD52" s="242"/>
      <c r="AE52" s="242"/>
      <c r="AF52" s="242"/>
      <c r="AG52" s="242"/>
      <c r="AH52" s="242"/>
    </row>
    <row r="53" spans="29:34" s="241" customFormat="1">
      <c r="AC53" s="242"/>
      <c r="AD53" s="242"/>
      <c r="AE53" s="242"/>
      <c r="AF53" s="242"/>
      <c r="AG53" s="242"/>
      <c r="AH53" s="242"/>
    </row>
    <row r="54" spans="29:34" s="241" customFormat="1">
      <c r="AC54" s="242"/>
      <c r="AD54" s="242"/>
      <c r="AE54" s="242"/>
      <c r="AF54" s="242"/>
      <c r="AG54" s="242"/>
    </row>
    <row r="55" spans="29:34" s="241" customFormat="1">
      <c r="AC55" s="242"/>
      <c r="AD55" s="242"/>
      <c r="AE55" s="242"/>
      <c r="AF55" s="242"/>
      <c r="AG55" s="242"/>
      <c r="AH55" s="242"/>
    </row>
    <row r="56" spans="29:34" s="241" customFormat="1">
      <c r="AC56" s="242"/>
      <c r="AD56" s="242"/>
      <c r="AE56" s="242"/>
      <c r="AF56" s="242"/>
      <c r="AG56" s="242"/>
      <c r="AH56" s="242"/>
    </row>
    <row r="57" spans="29:34" s="241" customFormat="1">
      <c r="AC57" s="242"/>
      <c r="AD57" s="242"/>
      <c r="AE57" s="242"/>
      <c r="AF57" s="242"/>
      <c r="AG57" s="242"/>
      <c r="AH57" s="242"/>
    </row>
    <row r="58" spans="29:34" s="241" customFormat="1">
      <c r="AC58" s="242"/>
      <c r="AD58" s="242"/>
      <c r="AE58" s="242"/>
      <c r="AF58" s="242"/>
      <c r="AG58" s="242"/>
    </row>
    <row r="59" spans="29:34" s="241" customFormat="1">
      <c r="AC59" s="242"/>
      <c r="AD59" s="242"/>
      <c r="AE59" s="242"/>
      <c r="AF59" s="242"/>
      <c r="AG59" s="242"/>
      <c r="AH59" s="242"/>
    </row>
    <row r="60" spans="29:34" s="241" customFormat="1">
      <c r="AC60" s="242"/>
      <c r="AD60" s="242"/>
      <c r="AE60" s="242"/>
      <c r="AF60" s="242"/>
      <c r="AG60" s="242"/>
      <c r="AH60" s="242"/>
    </row>
    <row r="61" spans="29:34" s="241" customFormat="1">
      <c r="AC61" s="242"/>
      <c r="AD61" s="242"/>
      <c r="AE61" s="242"/>
      <c r="AF61" s="242"/>
      <c r="AG61" s="242"/>
      <c r="AH61" s="242"/>
    </row>
    <row r="62" spans="29:34" s="241" customFormat="1">
      <c r="AC62" s="242"/>
      <c r="AD62" s="242"/>
      <c r="AE62" s="242"/>
      <c r="AF62" s="242"/>
      <c r="AG62" s="242"/>
      <c r="AH62" s="242"/>
    </row>
    <row r="63" spans="29:34" s="241" customFormat="1">
      <c r="AC63" s="242"/>
      <c r="AD63" s="242"/>
      <c r="AE63" s="242"/>
      <c r="AF63" s="242"/>
      <c r="AG63" s="242"/>
    </row>
    <row r="64" spans="29:34" s="241" customFormat="1">
      <c r="AC64" s="242"/>
      <c r="AD64" s="242"/>
      <c r="AE64" s="242"/>
      <c r="AF64" s="242"/>
    </row>
    <row r="65" spans="32:34" s="241" customFormat="1">
      <c r="AF65" s="242"/>
      <c r="AG65" s="242"/>
      <c r="AH65" s="242"/>
    </row>
    <row r="66" spans="32:34" s="241" customFormat="1">
      <c r="AF66" s="242"/>
      <c r="AG66" s="242"/>
      <c r="AH66" s="242"/>
    </row>
    <row r="67" spans="32:34" s="241" customFormat="1">
      <c r="AF67" s="242"/>
      <c r="AG67" s="242"/>
      <c r="AH67" s="242"/>
    </row>
    <row r="68" spans="32:34" s="241" customFormat="1">
      <c r="AF68" s="242"/>
      <c r="AG68" s="242"/>
      <c r="AH68" s="242"/>
    </row>
    <row r="69" spans="32:34" s="241" customFormat="1"/>
    <row r="70" spans="32:34" s="241" customFormat="1">
      <c r="AF70" s="242"/>
      <c r="AG70" s="242"/>
      <c r="AH70" s="242"/>
    </row>
    <row r="71" spans="32:34" s="241" customFormat="1">
      <c r="AF71" s="242"/>
      <c r="AG71" s="242"/>
      <c r="AH71" s="242"/>
    </row>
    <row r="72" spans="32:34" s="241" customFormat="1">
      <c r="AF72" s="242"/>
      <c r="AG72" s="242"/>
      <c r="AH72" s="242"/>
    </row>
    <row r="73" spans="32:34" s="241" customFormat="1">
      <c r="AF73" s="242"/>
      <c r="AG73" s="242"/>
      <c r="AH73" s="242"/>
    </row>
    <row r="74" spans="32:34" s="241" customFormat="1">
      <c r="AF74" s="242"/>
      <c r="AG74" s="242"/>
      <c r="AH74" s="242"/>
    </row>
    <row r="75" spans="32:34" s="241" customFormat="1">
      <c r="AF75" s="242"/>
      <c r="AG75" s="242"/>
      <c r="AH75" s="242"/>
    </row>
    <row r="76" spans="32:34" s="241" customFormat="1">
      <c r="AF76" s="242"/>
      <c r="AG76" s="242"/>
      <c r="AH76" s="242"/>
    </row>
    <row r="77" spans="32:34" s="241" customFormat="1">
      <c r="AF77" s="242"/>
      <c r="AG77" s="242"/>
      <c r="AH77" s="242"/>
    </row>
    <row r="78" spans="32:34" s="241" customFormat="1">
      <c r="AF78" s="242"/>
      <c r="AG78" s="242"/>
      <c r="AH78" s="242"/>
    </row>
    <row r="79" spans="32:34" s="241" customFormat="1">
      <c r="AF79" s="242"/>
      <c r="AG79" s="242"/>
      <c r="AH79" s="242"/>
    </row>
    <row r="80" spans="32:34" s="241" customFormat="1">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c r="Y83" s="242"/>
    </row>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hidden="1" customHeight="1">
      <c r="AH117" s="242"/>
    </row>
    <row r="118" spans="34:34" s="241" customFormat="1" ht="13.5" hidden="1" customHeight="1">
      <c r="AH118" s="242"/>
    </row>
    <row r="119" spans="34:34" s="241" customFormat="1" ht="13.5" hidden="1" customHeight="1">
      <c r="AH119" s="242"/>
    </row>
    <row r="120" spans="34:34" s="241" customFormat="1" ht="13.5" hidden="1" customHeight="1">
      <c r="AH120" s="242"/>
    </row>
    <row r="121" spans="34:34" s="241" customFormat="1" ht="13.5" hidden="1" customHeight="1"/>
    <row r="122" spans="34:34" s="241" customFormat="1" ht="13.5" hidden="1" customHeight="1">
      <c r="AH122" s="242"/>
    </row>
    <row r="123" spans="34:34" s="241" customFormat="1" ht="13.5" hidden="1" customHeight="1">
      <c r="AH123" s="242"/>
    </row>
    <row r="124" spans="34:34" s="241" customFormat="1" ht="13.5" hidden="1" customHeight="1">
      <c r="AH124" s="242"/>
    </row>
    <row r="125" spans="34:34" s="241" customFormat="1" ht="13.5" hidden="1"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row r="130" s="241" customFormat="1"/>
    <row r="131" s="241" customFormat="1"/>
    <row r="132" s="241" customFormat="1"/>
  </sheetData>
  <phoneticPr fontId="2"/>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2"/>
  <sheetViews>
    <sheetView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s="241" customFormat="1"/>
    <row r="18" spans="34:34" s="241" customFormat="1">
      <c r="AH18" s="242"/>
    </row>
    <row r="19" spans="34:34" s="241" customFormat="1">
      <c r="AH19" s="242"/>
    </row>
    <row r="20" spans="34:34" s="241" customFormat="1"/>
    <row r="21" spans="34:34" s="241" customFormat="1"/>
    <row r="22" spans="34:34" s="241" customFormat="1">
      <c r="AH22" s="242"/>
    </row>
    <row r="23" spans="34:34" s="241" customFormat="1">
      <c r="AH23" s="242"/>
    </row>
    <row r="24" spans="34:34" s="241" customFormat="1">
      <c r="AH24" s="242"/>
    </row>
    <row r="25" spans="34:34" s="241" customFormat="1">
      <c r="AH25" s="242"/>
    </row>
    <row r="26" spans="34:34" s="241" customFormat="1">
      <c r="AH26" s="242"/>
    </row>
    <row r="27" spans="34:34" s="241" customFormat="1">
      <c r="AH27" s="242"/>
    </row>
    <row r="28" spans="34:34" s="241" customFormat="1"/>
    <row r="29" spans="34:34" s="241" customFormat="1">
      <c r="AH29" s="242"/>
    </row>
    <row r="30" spans="34:34" s="241" customFormat="1">
      <c r="AH30" s="242"/>
    </row>
    <row r="31" spans="34:34" s="241" customFormat="1">
      <c r="AH31" s="242"/>
    </row>
    <row r="32" spans="34:34" s="241" customFormat="1">
      <c r="AH32" s="242"/>
    </row>
    <row r="33" spans="2:34" s="241" customFormat="1">
      <c r="C33" s="242"/>
      <c r="D33" s="242"/>
      <c r="E33" s="242"/>
      <c r="F33" s="242"/>
      <c r="H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row>
    <row r="34" spans="2:34" s="241" customFormat="1">
      <c r="B34" s="242"/>
      <c r="D34" s="242"/>
      <c r="E34" s="242"/>
      <c r="F34" s="242"/>
      <c r="G34" s="242"/>
      <c r="H34" s="242"/>
      <c r="I34" s="242"/>
      <c r="J34" s="242"/>
      <c r="K34" s="242"/>
      <c r="L34" s="242"/>
      <c r="M34" s="242"/>
      <c r="N34" s="242"/>
      <c r="O34" s="242"/>
      <c r="Q34" s="242"/>
      <c r="S34" s="242"/>
      <c r="T34" s="242"/>
      <c r="V34" s="242"/>
      <c r="W34" s="242"/>
      <c r="X34" s="242"/>
      <c r="Y34" s="242"/>
      <c r="Z34" s="242"/>
      <c r="AA34" s="242"/>
      <c r="AB34" s="242"/>
      <c r="AC34" s="242"/>
      <c r="AD34" s="242"/>
      <c r="AE34" s="242"/>
      <c r="AF34" s="242"/>
      <c r="AG34" s="242"/>
      <c r="AH34" s="242"/>
    </row>
    <row r="35" spans="2:34" s="241" customFormat="1">
      <c r="B35" s="242"/>
      <c r="C35" s="242"/>
      <c r="F35" s="242"/>
      <c r="G35" s="242"/>
      <c r="H35" s="242"/>
      <c r="I35" s="242"/>
      <c r="J35" s="242"/>
      <c r="K35" s="242"/>
      <c r="L35" s="242"/>
      <c r="M35" s="242"/>
      <c r="N35" s="242"/>
      <c r="O35" s="242"/>
      <c r="P35" s="242"/>
      <c r="Q35" s="242"/>
      <c r="R35" s="242"/>
      <c r="S35" s="242"/>
      <c r="U35" s="242"/>
      <c r="V35" s="242"/>
      <c r="X35" s="242"/>
      <c r="Y35" s="242"/>
      <c r="Z35" s="242"/>
      <c r="AA35" s="242"/>
      <c r="AB35" s="242"/>
    </row>
    <row r="36" spans="2:34" s="241" customFormat="1">
      <c r="B36" s="242"/>
      <c r="C36" s="242"/>
      <c r="D36" s="242"/>
      <c r="E36" s="242"/>
      <c r="G36" s="242"/>
      <c r="I36" s="242"/>
      <c r="P36" s="242"/>
      <c r="R36" s="242"/>
      <c r="T36" s="242"/>
      <c r="U36" s="242"/>
      <c r="W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V40" s="242"/>
      <c r="W40" s="242"/>
      <c r="X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R43" s="242"/>
      <c r="T43" s="242"/>
      <c r="U43" s="242"/>
      <c r="W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row>
    <row r="49" spans="29:34" s="241" customFormat="1">
      <c r="AC49" s="242"/>
      <c r="AD49" s="242"/>
      <c r="AE49" s="242"/>
      <c r="AF49" s="242"/>
      <c r="AG49" s="242"/>
    </row>
    <row r="50" spans="29:34" s="241" customFormat="1">
      <c r="AC50" s="242"/>
      <c r="AD50" s="242"/>
      <c r="AE50" s="242"/>
      <c r="AF50" s="242"/>
      <c r="AG50" s="242"/>
    </row>
    <row r="51" spans="29:34" s="241" customFormat="1"/>
    <row r="52" spans="29:34" s="241" customFormat="1">
      <c r="AC52" s="242"/>
      <c r="AD52" s="242"/>
      <c r="AE52" s="242"/>
      <c r="AF52" s="242"/>
      <c r="AG52" s="242"/>
      <c r="AH52" s="242"/>
    </row>
    <row r="53" spans="29:34" s="241" customFormat="1">
      <c r="AC53" s="242"/>
      <c r="AD53" s="242"/>
      <c r="AE53" s="242"/>
      <c r="AF53" s="242"/>
      <c r="AG53" s="242"/>
      <c r="AH53" s="242"/>
    </row>
    <row r="54" spans="29:34" s="241" customFormat="1">
      <c r="AC54" s="242"/>
      <c r="AD54" s="242"/>
      <c r="AE54" s="242"/>
      <c r="AF54" s="242"/>
      <c r="AG54" s="242"/>
    </row>
    <row r="55" spans="29:34" s="241" customFormat="1">
      <c r="AC55" s="242"/>
      <c r="AD55" s="242"/>
      <c r="AE55" s="242"/>
      <c r="AF55" s="242"/>
      <c r="AG55" s="242"/>
      <c r="AH55" s="242"/>
    </row>
    <row r="56" spans="29:34" s="241" customFormat="1">
      <c r="AC56" s="242"/>
      <c r="AD56" s="242"/>
      <c r="AE56" s="242"/>
      <c r="AF56" s="242"/>
      <c r="AG56" s="242"/>
      <c r="AH56" s="242"/>
    </row>
    <row r="57" spans="29:34" s="241" customFormat="1">
      <c r="AC57" s="242"/>
      <c r="AD57" s="242"/>
      <c r="AE57" s="242"/>
      <c r="AF57" s="242"/>
      <c r="AG57" s="242"/>
      <c r="AH57" s="242"/>
    </row>
    <row r="58" spans="29:34" s="241" customFormat="1">
      <c r="AC58" s="242"/>
      <c r="AD58" s="242"/>
      <c r="AE58" s="242"/>
      <c r="AF58" s="242"/>
      <c r="AG58" s="242"/>
    </row>
    <row r="59" spans="29:34" s="241" customFormat="1">
      <c r="AC59" s="242"/>
      <c r="AD59" s="242"/>
      <c r="AE59" s="242"/>
      <c r="AF59" s="242"/>
      <c r="AG59" s="242"/>
      <c r="AH59" s="242"/>
    </row>
    <row r="60" spans="29:34" s="241" customFormat="1">
      <c r="AC60" s="242"/>
      <c r="AD60" s="242"/>
      <c r="AE60" s="242"/>
      <c r="AF60" s="242"/>
      <c r="AG60" s="242"/>
      <c r="AH60" s="242"/>
    </row>
    <row r="61" spans="29:34" s="241" customFormat="1">
      <c r="AC61" s="242"/>
      <c r="AD61" s="242"/>
      <c r="AE61" s="242"/>
      <c r="AF61" s="242"/>
      <c r="AG61" s="242"/>
      <c r="AH61" s="242"/>
    </row>
    <row r="62" spans="29:34" s="241" customFormat="1">
      <c r="AC62" s="242"/>
      <c r="AD62" s="242"/>
      <c r="AE62" s="242"/>
      <c r="AF62" s="242"/>
      <c r="AG62" s="242"/>
      <c r="AH62" s="242"/>
    </row>
    <row r="63" spans="29:34" s="241" customFormat="1">
      <c r="AC63" s="242"/>
      <c r="AD63" s="242"/>
      <c r="AE63" s="242"/>
      <c r="AF63" s="242"/>
      <c r="AG63" s="242"/>
    </row>
    <row r="64" spans="29:34" s="241" customFormat="1">
      <c r="AC64" s="242"/>
      <c r="AD64" s="242"/>
      <c r="AE64" s="242"/>
      <c r="AF64" s="242"/>
    </row>
    <row r="65" spans="32:34" s="241" customFormat="1">
      <c r="AF65" s="242"/>
      <c r="AG65" s="242"/>
      <c r="AH65" s="242"/>
    </row>
    <row r="66" spans="32:34" s="241" customFormat="1">
      <c r="AF66" s="242"/>
      <c r="AG66" s="242"/>
      <c r="AH66" s="242"/>
    </row>
    <row r="67" spans="32:34" s="241" customFormat="1">
      <c r="AF67" s="242"/>
      <c r="AG67" s="242"/>
      <c r="AH67" s="242"/>
    </row>
    <row r="68" spans="32:34" s="241" customFormat="1">
      <c r="AF68" s="242"/>
      <c r="AG68" s="242"/>
      <c r="AH68" s="242"/>
    </row>
    <row r="69" spans="32:34" s="241" customFormat="1"/>
    <row r="70" spans="32:34" s="241" customFormat="1">
      <c r="AF70" s="242"/>
      <c r="AG70" s="242"/>
      <c r="AH70" s="242"/>
    </row>
    <row r="71" spans="32:34" s="241" customFormat="1">
      <c r="AF71" s="242"/>
      <c r="AG71" s="242"/>
      <c r="AH71" s="242"/>
    </row>
    <row r="72" spans="32:34" s="241" customFormat="1">
      <c r="AF72" s="242"/>
      <c r="AG72" s="242"/>
      <c r="AH72" s="242"/>
    </row>
    <row r="73" spans="32:34" s="241" customFormat="1">
      <c r="AF73" s="242"/>
      <c r="AG73" s="242"/>
      <c r="AH73" s="242"/>
    </row>
    <row r="74" spans="32:34" s="241" customFormat="1">
      <c r="AF74" s="242"/>
      <c r="AG74" s="242"/>
      <c r="AH74" s="242"/>
    </row>
    <row r="75" spans="32:34" s="241" customFormat="1">
      <c r="AF75" s="242"/>
      <c r="AG75" s="242"/>
      <c r="AH75" s="242"/>
    </row>
    <row r="76" spans="32:34" s="241" customFormat="1">
      <c r="AF76" s="242"/>
      <c r="AG76" s="242"/>
      <c r="AH76" s="242"/>
    </row>
    <row r="77" spans="32:34" s="241" customFormat="1">
      <c r="AF77" s="242"/>
      <c r="AG77" s="242"/>
      <c r="AH77" s="242"/>
    </row>
    <row r="78" spans="32:34" s="241" customFormat="1">
      <c r="AF78" s="242"/>
      <c r="AG78" s="242"/>
      <c r="AH78" s="242"/>
    </row>
    <row r="79" spans="32:34" s="241" customFormat="1">
      <c r="AF79" s="242"/>
      <c r="AG79" s="242"/>
      <c r="AH79" s="242"/>
    </row>
    <row r="80" spans="32:34" s="241" customFormat="1">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c r="Y83" s="242"/>
    </row>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hidden="1" customHeight="1">
      <c r="AH117" s="242"/>
    </row>
    <row r="118" spans="34:34" s="241" customFormat="1" ht="13.5" hidden="1" customHeight="1">
      <c r="AH118" s="242"/>
    </row>
    <row r="119" spans="34:34" s="241" customFormat="1" ht="13.5" hidden="1" customHeight="1">
      <c r="AH119" s="242"/>
    </row>
    <row r="120" spans="34:34" s="241" customFormat="1" ht="13.5" hidden="1" customHeight="1">
      <c r="AH120" s="242"/>
    </row>
    <row r="121" spans="34:34" s="241" customFormat="1" ht="13.5" hidden="1" customHeight="1"/>
    <row r="122" spans="34:34" s="241" customFormat="1" ht="13.5" hidden="1" customHeight="1">
      <c r="AH122" s="242"/>
    </row>
    <row r="123" spans="34:34" s="241" customFormat="1" ht="13.5" hidden="1" customHeight="1">
      <c r="AH123" s="242"/>
    </row>
    <row r="124" spans="34:34" s="241" customFormat="1" ht="13.5" hidden="1" customHeight="1">
      <c r="AH124" s="242"/>
    </row>
    <row r="125" spans="34:34" s="241" customFormat="1" ht="13.5" hidden="1"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row r="130" s="241" customFormat="1"/>
    <row r="131" s="241" customFormat="1"/>
    <row r="132" s="241" customFormat="1"/>
  </sheetData>
  <phoneticPr fontId="2"/>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25.65</v>
      </c>
      <c r="G47" s="12">
        <v>28.75</v>
      </c>
      <c r="H47" s="12">
        <v>34.840000000000003</v>
      </c>
      <c r="I47" s="12">
        <v>30.31</v>
      </c>
      <c r="J47" s="13">
        <v>30.54</v>
      </c>
    </row>
    <row r="48" spans="2:10" ht="57.75" customHeight="1">
      <c r="B48" s="14"/>
      <c r="C48" s="1171" t="s">
        <v>4</v>
      </c>
      <c r="D48" s="1171"/>
      <c r="E48" s="1172"/>
      <c r="F48" s="15">
        <v>4.26</v>
      </c>
      <c r="G48" s="16">
        <v>4.8600000000000003</v>
      </c>
      <c r="H48" s="16">
        <v>2.1</v>
      </c>
      <c r="I48" s="16">
        <v>4.25</v>
      </c>
      <c r="J48" s="17">
        <v>7.18</v>
      </c>
    </row>
    <row r="49" spans="2:10" ht="57.75" customHeight="1" thickBot="1">
      <c r="B49" s="18"/>
      <c r="C49" s="1173" t="s">
        <v>5</v>
      </c>
      <c r="D49" s="1173"/>
      <c r="E49" s="1174"/>
      <c r="F49" s="19">
        <v>5.69</v>
      </c>
      <c r="G49" s="20">
        <v>4.3600000000000003</v>
      </c>
      <c r="H49" s="20">
        <v>3.32</v>
      </c>
      <c r="I49" s="20" t="s">
        <v>517</v>
      </c>
      <c r="J49" s="21">
        <v>3.38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owner</cp:lastModifiedBy>
  <cp:lastPrinted>2017-03-29T03:10:41Z</cp:lastPrinted>
  <dcterms:created xsi:type="dcterms:W3CDTF">2017-01-25T01:32:43Z</dcterms:created>
  <dcterms:modified xsi:type="dcterms:W3CDTF">2017-03-29T07:29:44Z</dcterms:modified>
</cp:coreProperties>
</file>