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X:\各課共有\SEC01_企画財政課\02.財政担当用\（財政係）\調査物報告関係\R06年度調査報告\5070203【依頼：210（月）〆】令和４年度財政状況資料集の作成について\ホームページ掲載用\"/>
    </mc:Choice>
  </mc:AlternateContent>
  <xr:revisionPtr revIDLastSave="0" documentId="13_ncr:1_{A40C9095-1949-4827-9DF3-C737EB3D83CE}" xr6:coauthVersionLast="36" xr6:coauthVersionMax="36" xr10:uidLastSave="{00000000-0000-0000-0000-000000000000}"/>
  <bookViews>
    <workbookView xWindow="0" yWindow="0" windowWidth="14190" windowHeight="1092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BW35" i="10"/>
  <c r="BW36" i="10" s="1"/>
  <c r="BE35" i="10"/>
  <c r="AM35" i="10"/>
  <c r="C35" i="10"/>
  <c r="CO34" i="10"/>
  <c r="BW34" i="10"/>
  <c r="BE34" i="10"/>
  <c r="C34" i="10"/>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<sst xmlns="http://schemas.openxmlformats.org/spreadsheetml/2006/main" count="1159" uniqueCount="598">
  <si>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</si>
  <si>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</si>
  <si>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</si>
  <si>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</si>
  <si>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</si>
  <si>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</si>
  <si>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</si>
  <si>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</si>
  <si>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</si>
  <si>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</si>
  <si>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</si>
  <si>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</si>
  <si>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</si>
  <si>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</si>
  <si>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</si>
  <si>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</si>
  <si>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</si>
  <si>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</si>
  <si>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</si>
  <si>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</si>
  <si>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</si>
  <si>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</si>
  <si>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</si>
  <si>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</si>
  <si>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</si>
  <si>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</si>
  <si>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</si>
  <si>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</si>
  <si>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</si>
  <si>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</si>
  <si>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</si>
  <si>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</si>
  <si>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</si>
  <si>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</si>
  <si>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</si>
  <si>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</si>
  <si>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</si>
  <si>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</si>
  <si>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</si>
  <si>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</si>
  <si>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</si>
  <si>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</si>
  <si>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</si>
  <si>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</si>
  <si>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</si>
  <si>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</si>
  <si>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</si>
  <si>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</si>
  <si>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</si>
  <si>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</si>
  <si>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</si>
  <si>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</si>
  <si>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</si>
  <si>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</si>
  <si>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</si>
  <si>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</si>
  <si>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</si>
  <si>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</si>
  <si>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</si>
  <si>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</si>
  <si>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</si>
  <si>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</si>
  <si>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</si>
  <si>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</si>
  <si>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</si>
  <si>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</si>
  <si>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</si>
  <si>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</si>
  <si>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</si>
  <si>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</si>
  <si>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</si>
  <si>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</si>
  <si>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</si>
  <si>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</si>
  <si>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</si>
  <si>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</si>
  <si>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</si>
  <si>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</si>
  <si>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</si>
  <si>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</si>
  <si>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</si>
  <si>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</si>
  <si>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</si>
  <si>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</si>
  <si>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</si>
  <si>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</si>
  <si>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</si>
  <si>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</si>
  <si>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</si>
  <si>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</si>
  <si>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</si>
  <si>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</si>
  <si>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</si>
  <si>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</si>
  <si>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</si>
  <si>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</si>
  <si>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</si>
  <si>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</si>
  <si>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</si>
  <si>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</si>
  <si>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羅臼町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</si>
  <si>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</si>
  <si>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</si>
  <si>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</si>
  <si>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</si>
  <si>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</si>
  <si>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</si>
  <si>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</si>
  <si>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</si>
  <si>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</si>
  <si>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</si>
  <si>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</si>
  <si>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</si>
  <si>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</si>
  <si>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</si>
  <si>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</si>
  <si>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</si>
  <si>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</si>
  <si>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</si>
  <si>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</si>
  <si>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</si>
  <si>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</si>
  <si>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</si>
  <si>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</si>
  <si>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</si>
  <si>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</si>
  <si>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</si>
  <si>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</si>
  <si>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</si>
  <si>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</si>
  <si>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</si>
  <si>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</si>
  <si>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</si>
  <si>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</si>
  <si>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</si>
  <si>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</si>
  <si>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</si>
  <si>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</si>
  <si>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</si>
  <si>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</si>
  <si>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</si>
  <si>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</si>
  <si>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</si>
  <si>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</si>
  <si>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</si>
  <si>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</si>
  <si>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</si>
  <si>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</si>
  <si>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</si>
  <si>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</si>
  <si>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</si>
  <si>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</si>
  <si>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</si>
  <si>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</si>
  <si>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</si>
  <si>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</si>
  <si>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</si>
  <si>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</si>
  <si>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</si>
  <si>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</si>
  <si>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</si>
  <si>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</si>
  <si>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</si>
  <si>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</si>
  <si>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</si>
  <si>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</si>
  <si>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</si>
  <si>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</si>
  <si>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</si>
  <si>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</si>
  <si>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</si>
  <si>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</si>
  <si>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</si>
  <si>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</si>
  <si>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</si>
  <si>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</si>
  <si>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</si>
  <si>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</si>
  <si>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</si>
  <si>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</si>
  <si>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</si>
  <si>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</si>
  <si>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</si>
  <si>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</si>
  <si>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</si>
  <si>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</si>
  <si>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</si>
  <si>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</si>
  <si>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</si>
  <si>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</si>
  <si>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</si>
  <si>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</si>
  <si>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</si>
  <si>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</si>
  <si>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</si>
  <si>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</si>
  <si>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</si>
  <si>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</si>
  <si>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</si>
  <si>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</si>
  <si>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</si>
  <si>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</si>
  <si>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</si>
  <si>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</si>
  <si>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</si>
  <si>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</si>
  <si>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</si>
  <si>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</si>
  <si>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</si>
  <si>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</si>
  <si>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</si>
  <si>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</si>
  <si>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</si>
  <si>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</si>
  <si>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</si>
  <si>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</si>
  <si>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</si>
  <si>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北海道羅臼町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</si>
  <si>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</si>
  <si>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</si>
  <si>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</si>
  <si>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</si>
  <si>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</si>
  <si>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</si>
  <si>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</si>
  <si>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</si>
  <si>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</si>
  <si>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</si>
  <si>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</si>
  <si>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</si>
  <si>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</si>
  <si>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</si>
  <si>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</si>
  <si>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</si>
  <si>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</si>
  <si>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</si>
  <si>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</si>
  <si>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</si>
  <si>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</si>
  <si>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</si>
  <si>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</si>
  <si>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</si>
  <si>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</si>
  <si>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</si>
  <si>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</si>
  <si>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</si>
  <si>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</si>
  <si>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</si>
  <si>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</si>
  <si>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</si>
  <si>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</si>
  <si>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</si>
  <si>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</si>
  <si>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</si>
  <si>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</si>
  <si>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</si>
  <si>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</si>
  <si>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</si>
  <si>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</si>
  <si>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</si>
  <si>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</si>
  <si>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</si>
  <si>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</si>
  <si>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</si>
  <si>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</si>
  <si>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</si>
  <si>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</si>
  <si>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</si>
  <si>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</si>
  <si>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</si>
  <si>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</si>
  <si>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</si>
  <si>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</si>
  <si>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</si>
  <si>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</si>
  <si>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</si>
  <si>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</si>
  <si>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</si>
  <si>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</si>
  <si>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</si>
  <si>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</si>
  <si>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</si>
  <si>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</si>
  <si>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</si>
  <si>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</si>
  <si>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</si>
  <si>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</si>
  <si>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</si>
  <si>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</si>
  <si>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</si>
  <si>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</si>
  <si>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</si>
  <si>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</si>
  <si>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</si>
  <si>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</si>
  <si>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</si>
  <si>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</si>
  <si>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</si>
  <si>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</si>
  <si>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</si>
  <si>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</si>
  <si>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</si>
  <si>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</si>
  <si>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</si>
  <si>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</si>
  <si>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</si>
  <si>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</si>
  <si>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</si>
  <si>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</si>
  <si>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</si>
  <si>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</si>
  <si>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</si>
  <si>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</si>
  <si>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</si>
  <si>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</si>
  <si>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</si>
  <si>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</si>
  <si>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</si>
  <si>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</si>
  <si>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</si>
  <si>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</si>
  <si>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</si>
  <si>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</si>
  <si>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</si>
  <si>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</si>
  <si>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</si>
  <si>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</si>
  <si>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</si>
  <si>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</si>
  <si>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</si>
  <si>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</si>
  <si>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</si>
  <si>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</si>
  <si>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</si>
  <si>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</si>
  <si>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</si>
  <si>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</si>
  <si>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</si>
  <si>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</si>
  <si>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</si>
  <si>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</si>
  <si>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</si>
  <si>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</si>
  <si>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</si>
  <si>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</si>
  <si>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</si>
  <si>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</si>
  <si>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</si>
  <si>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</si>
  <si>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</si>
  <si>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</si>
  <si>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</si>
  <si>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</si>
  <si>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</si>
  <si>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</si>
  <si>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</si>
  <si>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</si>
  <si>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</si>
  <si>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</si>
  <si>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</si>
  <si>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</si>
  <si>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</si>
  <si>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</si>
  <si>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</si>
  <si>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</si>
  <si>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</si>
  <si>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</si>
  <si>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</si>
  <si>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</si>
  <si>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</si>
  <si>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北海道羅臼町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</si>
  <si>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</si>
  <si>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</si>
  <si>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</si>
  <si>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</si>
  <si>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</si>
  <si>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</si>
  <si>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</si>
  <si>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</si>
  <si>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</si>
  <si>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</si>
  <si>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</si>
  <si>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</si>
  <si>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</si>
  <si>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</si>
  <si>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</si>
  <si>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</si>
  <si>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</si>
  <si>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</si>
  <si>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</si>
  <si>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</si>
  <si>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</si>
  <si>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</si>
  <si>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</si>
  <si>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</si>
  <si>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</si>
  <si>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</si>
  <si>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</si>
  <si>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</si>
  <si>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</si>
  <si>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</si>
  <si>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</si>
  <si>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</si>
  <si>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</si>
  <si>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</si>
  <si>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</si>
  <si>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</si>
  <si>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</si>
  <si>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</si>
  <si>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</si>
  <si>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</si>
  <si>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</si>
  <si>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</si>
  <si>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</si>
  <si>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</si>
  <si>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</si>
  <si>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</si>
  <si>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</si>
  <si>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</si>
  <si>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</si>
  <si>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</si>
  <si>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</si>
  <si>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</si>
  <si>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</si>
  <si>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</si>
  <si>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</si>
  <si>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</si>
  <si>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</si>
  <si>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</si>
  <si>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</si>
  <si>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</si>
  <si>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</si>
  <si>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</si>
  <si>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</si>
  <si>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</si>
  <si>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</si>
  <si>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</si>
  <si>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</si>
  <si>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</si>
  <si>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</si>
  <si>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</si>
  <si>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</si>
  <si>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</si>
  <si>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</si>
  <si>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</si>
  <si>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</si>
  <si>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</si>
  <si>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</si>
  <si>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</si>
  <si>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</si>
  <si>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</si>
  <si>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</si>
  <si>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</si>
  <si>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</si>
  <si>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</si>
  <si>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</si>
  <si>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</si>
  <si>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</si>
  <si>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</si>
  <si>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</si>
  <si>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</si>
  <si>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</si>
  <si>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</si>
  <si>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</si>
  <si>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</si>
  <si>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</si>
  <si>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</si>
  <si>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</si>
  <si>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</si>
  <si>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</si>
  <si>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</si>
  <si>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</si>
  <si>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国民健康保険診療所事業特別会計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</si>
  <si>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</si>
  <si>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</si>
  <si>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</si>
  <si>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</si>
  <si>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</si>
  <si>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</si>
  <si>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</si>
  <si>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</si>
  <si>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</si>
  <si>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</si>
  <si>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</si>
  <si>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</si>
  <si>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</si>
  <si>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</si>
  <si>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</si>
  <si>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</si>
  <si>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</si>
  <si>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</si>
  <si>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</si>
  <si>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</si>
  <si>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</si>
  <si>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</si>
  <si>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</si>
  <si>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</si>
  <si>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</si>
  <si>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</si>
  <si>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</si>
  <si>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</si>
  <si>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</si>
  <si>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</si>
  <si>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</si>
  <si>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</si>
  <si>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</si>
  <si>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</si>
  <si>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</si>
  <si>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</si>
  <si>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</si>
  <si>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</si>
  <si>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</si>
  <si>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</si>
  <si>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</si>
  <si>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</si>
  <si>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</si>
  <si>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</si>
  <si>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</si>
  <si>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</si>
  <si>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</si>
  <si>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</si>
  <si>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</si>
  <si>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</si>
  <si>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</si>
  <si>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</si>
  <si>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</si>
  <si>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</si>
  <si>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</si>
  <si>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</si>
  <si>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</si>
  <si>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</si>
  <si>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</si>
  <si>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</si>
  <si>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</si>
  <si>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</si>
  <si>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</si>
  <si>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</si>
  <si>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</si>
  <si>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</si>
  <si>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</si>
  <si>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</si>
  <si>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</si>
  <si>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</si>
  <si>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</si>
  <si>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</si>
  <si>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</si>
  <si>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</si>
  <si>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</si>
  <si>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</si>
  <si>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</si>
  <si>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</si>
  <si>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</si>
  <si>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</si>
  <si>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</si>
  <si>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</si>
  <si>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</si>
  <si>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</si>
  <si>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</si>
  <si>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</si>
  <si>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</si>
  <si>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</si>
  <si>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</si>
  <si>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</si>
  <si>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</si>
  <si>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</si>
  <si>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</si>
  <si>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介護保険事業特別会計</t>
  </si>
  <si>
    <t>国民健康保険事業特別会計</t>
  </si>
  <si>
    <t>国民健康保険診療所事業特別会計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</si>
  <si>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</si>
  <si>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</si>
  <si>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</si>
  <si>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</si>
  <si>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</si>
  <si>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</si>
  <si>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</si>
  <si>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</si>
  <si>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</si>
  <si>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</si>
  <si>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根室北部消防事務組合</t>
    <rPh sb="0" eb="6">
      <t>ネムロホクブショウボウ</t>
    </rPh>
    <rPh sb="6" eb="10">
      <t>ジムクミアイ</t>
    </rPh>
    <phoneticPr fontId="2"/>
  </si>
  <si>
    <t>根室北部廃棄物処理広域連合</t>
    <rPh sb="0" eb="4">
      <t>ネムロホクブ</t>
    </rPh>
    <rPh sb="4" eb="7">
      <t>ハイキブツ</t>
    </rPh>
    <rPh sb="7" eb="13">
      <t>ショリコウイキレンゴウ</t>
    </rPh>
    <phoneticPr fontId="2"/>
  </si>
  <si>
    <t>根室北部衛生組合</t>
    <rPh sb="0" eb="4">
      <t>ネムロホクブ</t>
    </rPh>
    <rPh sb="4" eb="8">
      <t>エイセイクミアイ</t>
    </rPh>
    <phoneticPr fontId="2"/>
  </si>
  <si>
    <t>知床・羅臼まちづくり基金</t>
    <rPh sb="0" eb="2">
      <t>シレトコ</t>
    </rPh>
    <rPh sb="3" eb="5">
      <t>ラウス</t>
    </rPh>
    <rPh sb="10" eb="12">
      <t>キキン</t>
    </rPh>
    <phoneticPr fontId="5"/>
  </si>
  <si>
    <t>公共施設整備基金</t>
    <rPh sb="0" eb="4">
      <t>コウキョウシセツ</t>
    </rPh>
    <rPh sb="4" eb="6">
      <t>セイビ</t>
    </rPh>
    <rPh sb="6" eb="8">
      <t>キキン</t>
    </rPh>
    <phoneticPr fontId="5"/>
  </si>
  <si>
    <t>文教施設整備基金</t>
    <rPh sb="0" eb="4">
      <t>ブンキョウシセツ</t>
    </rPh>
    <rPh sb="4" eb="8">
      <t>セイビキキン</t>
    </rPh>
    <phoneticPr fontId="5"/>
  </si>
  <si>
    <t>地域福祉基金</t>
    <rPh sb="0" eb="4">
      <t>チイキフクシ</t>
    </rPh>
    <rPh sb="4" eb="6">
      <t>キキン</t>
    </rPh>
    <phoneticPr fontId="5"/>
  </si>
  <si>
    <t>社会福祉基金</t>
    <rPh sb="0" eb="6">
      <t>シャカイフクシキキン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</si>
  <si>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</si>
  <si>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</si>
  <si>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利な起債を借り入れるなど、計画的な地方債の活用により、将来負担比率はない状況である。有形固定資産減価償却率は類似団体平均値より低い水準であり、今後も公共施設等総合管理計画などに基づき計画的な公共施設整備を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</si>
  <si>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</si>
  <si>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</si>
  <si>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</si>
  <si>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</si>
  <si>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</si>
  <si>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</si>
  <si>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実質公債費比率については、類似団体平均値を若干上回っており、今後、実施が予定されいる大規模事業の財源としても起債の借入を予定していることから、実質公債費比率は減少しないことが予想される。</t>
    <rPh sb="0" eb="2">
      <t>ジッシツ</t>
    </rPh>
    <rPh sb="2" eb="5">
      <t>コウサイヒ</t>
    </rPh>
    <rPh sb="5" eb="7">
      <t>ヒリツ</t>
    </rPh>
    <rPh sb="13" eb="15">
      <t>ルイジ</t>
    </rPh>
    <rPh sb="15" eb="17">
      <t>ダンタイ</t>
    </rPh>
    <rPh sb="17" eb="20">
      <t>ヘイキンチ</t>
    </rPh>
    <rPh sb="21" eb="23">
      <t>ジャッカン</t>
    </rPh>
    <rPh sb="23" eb="25">
      <t>ウワマワ</t>
    </rPh>
    <rPh sb="30" eb="32">
      <t>コンゴ</t>
    </rPh>
    <rPh sb="33" eb="35">
      <t>ジッシ</t>
    </rPh>
    <rPh sb="36" eb="38">
      <t>ヨテイ</t>
    </rPh>
    <rPh sb="42" eb="45">
      <t>ダイキボ</t>
    </rPh>
    <rPh sb="45" eb="47">
      <t>ジギョウ</t>
    </rPh>
    <rPh sb="48" eb="50">
      <t>ザイゲン</t>
    </rPh>
    <rPh sb="54" eb="56">
      <t>キサイ</t>
    </rPh>
    <rPh sb="57" eb="59">
      <t>カリイレ</t>
    </rPh>
    <rPh sb="60" eb="62">
      <t>ヨテイ</t>
    </rPh>
    <rPh sb="71" eb="73">
      <t>ジッシツ</t>
    </rPh>
    <rPh sb="73" eb="76">
      <t>コウサイヒ</t>
    </rPh>
    <rPh sb="76" eb="78">
      <t>ヒリツ</t>
    </rPh>
    <rPh sb="79" eb="81">
      <t>ゲンショウ</t>
    </rPh>
    <rPh sb="87" eb="89">
      <t>ヨソウ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</si>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</sst>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02C4C72-B3BB-44E7-BAF2-7D3467AAC09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9C3A-4207-A466-5DF6829370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127556</c:v>
                </c:pt>
                <c:pt idx="1">
                  <c:v>96920</c:v>
                </c:pt>
                <c:pt idx="2">
                  <c:v>222954</c:v>
                </c:pt>
                <c:pt idx="3">
                  <c:v>247511</c:v>
                </c:pt>
                <c:pt idx="4">
                  <c:v>175040</c:v>
                </c:pt>
              </c:numCache>
            </c:numRef>
          </c:val>
          <c:smooth val="0"/>
          <c:extLst>
            <c:ext xmlns:c16="http://schemas.microsoft.com/office/drawing/2014/chart" uri="{C3380CC4-5D6E-409C-BE32-E72D297353CC}">
              <c16:uniqueId val="{00000001-9C3A-4207-A466-5DF6829370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3.34</c:v>
                </c:pt>
                <c:pt idx="1">
                  <c:v>3.22</c:v>
                </c:pt>
                <c:pt idx="2">
                  <c:v>4.21</c:v>
                </c:pt>
                <c:pt idx="3">
                  <c:v>11.85</c:v>
                </c:pt>
                <c:pt idx="4">
                  <c:v>12.76</c:v>
                </c:pt>
              </c:numCache>
            </c:numRef>
          </c:val>
          <c:extLst>
            <c:ext xmlns:c16="http://schemas.microsoft.com/office/drawing/2014/chart" uri="{C3380CC4-5D6E-409C-BE32-E72D297353CC}">
              <c16:uniqueId val="{00000000-05D8-40EB-BAB7-DA9001DFC7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32.049999999999997</c:v>
                </c:pt>
                <c:pt idx="1">
                  <c:v>33.56</c:v>
                </c:pt>
                <c:pt idx="2">
                  <c:v>32.659999999999997</c:v>
                </c:pt>
                <c:pt idx="3">
                  <c:v>28.89</c:v>
                </c:pt>
                <c:pt idx="4">
                  <c:v>32.369999999999997</c:v>
                </c:pt>
              </c:numCache>
            </c:numRef>
          </c:val>
          <c:extLst>
            <c:ext xmlns:c16="http://schemas.microsoft.com/office/drawing/2014/chart" uri="{C3380CC4-5D6E-409C-BE32-E72D297353CC}">
              <c16:uniqueId val="{00000001-05D8-40EB-BAB7-DA9001DFC7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0.05</c:v>
                </c:pt>
                <c:pt idx="1">
                  <c:v>0.59</c:v>
                </c:pt>
                <c:pt idx="2">
                  <c:v>1.55</c:v>
                </c:pt>
                <c:pt idx="3">
                  <c:v>8.15</c:v>
                </c:pt>
                <c:pt idx="4">
                  <c:v>3.24</c:v>
                </c:pt>
              </c:numCache>
            </c:numRef>
          </c:val>
          <c:smooth val="0"/>
          <c:extLst>
            <c:ext xmlns:c16="http://schemas.microsoft.com/office/drawing/2014/chart" uri="{C3380CC4-5D6E-409C-BE32-E72D297353CC}">
              <c16:uniqueId val="{00000002-05D8-40EB-BAB7-DA9001DFC7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9A-4A0D-A4D0-E191E9460A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9A-4A0D-A4D0-E191E9460A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D9A-4A0D-A4D0-E191E9460A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D9A-4A0D-A4D0-E191E9460A6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0.02</c:v>
                </c:pt>
                <c:pt idx="8">
                  <c:v>#N/A</c:v>
                </c:pt>
                <c:pt idx="9">
                  <c:v>0.05</c:v>
                </c:pt>
              </c:numCache>
            </c:numRef>
          </c:val>
          <c:extLst>
            <c:ext xmlns:c16="http://schemas.microsoft.com/office/drawing/2014/chart" uri="{C3380CC4-5D6E-409C-BE32-E72D297353CC}">
              <c16:uniqueId val="{00000004-3D9A-4A0D-A4D0-E191E9460A65}"/>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7.0000000000000007E-2</c:v>
                </c:pt>
                <c:pt idx="4">
                  <c:v>#N/A</c:v>
                </c:pt>
                <c:pt idx="5">
                  <c:v>0.08</c:v>
                </c:pt>
                <c:pt idx="6">
                  <c:v>#N/A</c:v>
                </c:pt>
                <c:pt idx="7">
                  <c:v>0.09</c:v>
                </c:pt>
                <c:pt idx="8">
                  <c:v>#N/A</c:v>
                </c:pt>
                <c:pt idx="9">
                  <c:v>0.11</c:v>
                </c:pt>
              </c:numCache>
            </c:numRef>
          </c:val>
          <c:extLst>
            <c:ext xmlns:c16="http://schemas.microsoft.com/office/drawing/2014/chart" uri="{C3380CC4-5D6E-409C-BE32-E72D297353CC}">
              <c16:uniqueId val="{00000005-3D9A-4A0D-A4D0-E191E9460A6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0.24</c:v>
                </c:pt>
                <c:pt idx="2">
                  <c:v>#N/A</c:v>
                </c:pt>
                <c:pt idx="3">
                  <c:v>0.77</c:v>
                </c:pt>
                <c:pt idx="4">
                  <c:v>#N/A</c:v>
                </c:pt>
                <c:pt idx="5">
                  <c:v>0.27</c:v>
                </c:pt>
                <c:pt idx="6">
                  <c:v>#N/A</c:v>
                </c:pt>
                <c:pt idx="7">
                  <c:v>0.21</c:v>
                </c:pt>
                <c:pt idx="8">
                  <c:v>#N/A</c:v>
                </c:pt>
                <c:pt idx="9">
                  <c:v>0.28000000000000003</c:v>
                </c:pt>
              </c:numCache>
            </c:numRef>
          </c:val>
          <c:extLst>
            <c:ext xmlns:c16="http://schemas.microsoft.com/office/drawing/2014/chart" uri="{C3380CC4-5D6E-409C-BE32-E72D297353CC}">
              <c16:uniqueId val="{00000006-3D9A-4A0D-A4D0-E191E9460A6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0.24</c:v>
                </c:pt>
                <c:pt idx="2">
                  <c:v>#N/A</c:v>
                </c:pt>
                <c:pt idx="3">
                  <c:v>0.33</c:v>
                </c:pt>
                <c:pt idx="4">
                  <c:v>#N/A</c:v>
                </c:pt>
                <c:pt idx="5">
                  <c:v>7.0000000000000007E-2</c:v>
                </c:pt>
                <c:pt idx="6">
                  <c:v>#N/A</c:v>
                </c:pt>
                <c:pt idx="7">
                  <c:v>0.81</c:v>
                </c:pt>
                <c:pt idx="8">
                  <c:v>#N/A</c:v>
                </c:pt>
                <c:pt idx="9">
                  <c:v>0.36</c:v>
                </c:pt>
              </c:numCache>
            </c:numRef>
          </c:val>
          <c:extLst>
            <c:ext xmlns:c16="http://schemas.microsoft.com/office/drawing/2014/chart" uri="{C3380CC4-5D6E-409C-BE32-E72D297353CC}">
              <c16:uniqueId val="{00000007-3D9A-4A0D-A4D0-E191E9460A6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2.46</c:v>
                </c:pt>
                <c:pt idx="2">
                  <c:v>#N/A</c:v>
                </c:pt>
                <c:pt idx="3">
                  <c:v>2.86</c:v>
                </c:pt>
                <c:pt idx="4">
                  <c:v>#N/A</c:v>
                </c:pt>
                <c:pt idx="5">
                  <c:v>3.45</c:v>
                </c:pt>
                <c:pt idx="6">
                  <c:v>#N/A</c:v>
                </c:pt>
                <c:pt idx="7">
                  <c:v>3.03</c:v>
                </c:pt>
                <c:pt idx="8">
                  <c:v>#N/A</c:v>
                </c:pt>
                <c:pt idx="9">
                  <c:v>3.2</c:v>
                </c:pt>
              </c:numCache>
            </c:numRef>
          </c:val>
          <c:extLst>
            <c:ext xmlns:c16="http://schemas.microsoft.com/office/drawing/2014/chart" uri="{C3380CC4-5D6E-409C-BE32-E72D297353CC}">
              <c16:uniqueId val="{00000008-3D9A-4A0D-A4D0-E191E9460A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3.33</c:v>
                </c:pt>
                <c:pt idx="2">
                  <c:v>#N/A</c:v>
                </c:pt>
                <c:pt idx="3">
                  <c:v>3.22</c:v>
                </c:pt>
                <c:pt idx="4">
                  <c:v>#N/A</c:v>
                </c:pt>
                <c:pt idx="5">
                  <c:v>4.2</c:v>
                </c:pt>
                <c:pt idx="6">
                  <c:v>#N/A</c:v>
                </c:pt>
                <c:pt idx="7">
                  <c:v>11.85</c:v>
                </c:pt>
                <c:pt idx="8">
                  <c:v>#N/A</c:v>
                </c:pt>
                <c:pt idx="9">
                  <c:v>12.76</c:v>
                </c:pt>
              </c:numCache>
            </c:numRef>
          </c:val>
          <c:extLst>
            <c:ext xmlns:c16="http://schemas.microsoft.com/office/drawing/2014/chart" uri="{C3380CC4-5D6E-409C-BE32-E72D297353CC}">
              <c16:uniqueId val="{00000009-3D9A-4A0D-A4D0-E191E9460A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378</c:v>
                </c:pt>
                <c:pt idx="5">
                  <c:v>359</c:v>
                </c:pt>
                <c:pt idx="8">
                  <c:v>348</c:v>
                </c:pt>
                <c:pt idx="11">
                  <c:v>437</c:v>
                </c:pt>
                <c:pt idx="14">
                  <c:v>433</c:v>
                </c:pt>
              </c:numCache>
            </c:numRef>
          </c:val>
          <c:extLst>
            <c:ext xmlns:c16="http://schemas.microsoft.com/office/drawing/2014/chart" uri="{C3380CC4-5D6E-409C-BE32-E72D297353CC}">
              <c16:uniqueId val="{00000000-A58E-4A46-A890-17A1AFBB9B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8E-4A46-A890-17A1AFBB9B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8E-4A46-A890-17A1AFBB9B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97</c:v>
                </c:pt>
                <c:pt idx="3">
                  <c:v>92</c:v>
                </c:pt>
                <c:pt idx="6">
                  <c:v>78</c:v>
                </c:pt>
                <c:pt idx="9">
                  <c:v>61</c:v>
                </c:pt>
                <c:pt idx="12">
                  <c:v>51</c:v>
                </c:pt>
              </c:numCache>
            </c:numRef>
          </c:val>
          <c:extLst>
            <c:ext xmlns:c16="http://schemas.microsoft.com/office/drawing/2014/chart" uri="{C3380CC4-5D6E-409C-BE32-E72D297353CC}">
              <c16:uniqueId val="{00000003-A58E-4A46-A890-17A1AFBB9B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68</c:v>
                </c:pt>
                <c:pt idx="3">
                  <c:v>67</c:v>
                </c:pt>
                <c:pt idx="6">
                  <c:v>68</c:v>
                </c:pt>
                <c:pt idx="9">
                  <c:v>64</c:v>
                </c:pt>
                <c:pt idx="12">
                  <c:v>73</c:v>
                </c:pt>
              </c:numCache>
            </c:numRef>
          </c:val>
          <c:extLst>
            <c:ext xmlns:c16="http://schemas.microsoft.com/office/drawing/2014/chart" uri="{C3380CC4-5D6E-409C-BE32-E72D297353CC}">
              <c16:uniqueId val="{00000004-A58E-4A46-A890-17A1AFBB9B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8E-4A46-A890-17A1AFBB9B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8E-4A46-A890-17A1AFBB9B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378</c:v>
                </c:pt>
                <c:pt idx="3">
                  <c:v>384</c:v>
                </c:pt>
                <c:pt idx="6">
                  <c:v>369</c:v>
                </c:pt>
                <c:pt idx="9">
                  <c:v>502</c:v>
                </c:pt>
                <c:pt idx="12">
                  <c:v>514</c:v>
                </c:pt>
              </c:numCache>
            </c:numRef>
          </c:val>
          <c:extLst>
            <c:ext xmlns:c16="http://schemas.microsoft.com/office/drawing/2014/chart" uri="{C3380CC4-5D6E-409C-BE32-E72D297353CC}">
              <c16:uniqueId val="{00000007-A58E-4A46-A890-17A1AFBB9B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165</c:v>
                </c:pt>
                <c:pt idx="2">
                  <c:v>#N/A</c:v>
                </c:pt>
                <c:pt idx="3">
                  <c:v>#N/A</c:v>
                </c:pt>
                <c:pt idx="4">
                  <c:v>184</c:v>
                </c:pt>
                <c:pt idx="5">
                  <c:v>#N/A</c:v>
                </c:pt>
                <c:pt idx="6">
                  <c:v>#N/A</c:v>
                </c:pt>
                <c:pt idx="7">
                  <c:v>167</c:v>
                </c:pt>
                <c:pt idx="8">
                  <c:v>#N/A</c:v>
                </c:pt>
                <c:pt idx="9">
                  <c:v>#N/A</c:v>
                </c:pt>
                <c:pt idx="10">
                  <c:v>190</c:v>
                </c:pt>
                <c:pt idx="11">
                  <c:v>#N/A</c:v>
                </c:pt>
                <c:pt idx="12">
                  <c:v>#N/A</c:v>
                </c:pt>
                <c:pt idx="13">
                  <c:v>205</c:v>
                </c:pt>
                <c:pt idx="14">
                  <c:v>#N/A</c:v>
                </c:pt>
              </c:numCache>
            </c:numRef>
          </c:val>
          <c:smooth val="0"/>
          <c:extLst>
            <c:ext xmlns:c16="http://schemas.microsoft.com/office/drawing/2014/chart" uri="{C3380CC4-5D6E-409C-BE32-E72D297353CC}">
              <c16:uniqueId val="{00000008-A58E-4A46-A890-17A1AFBB9B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4405</c:v>
                </c:pt>
                <c:pt idx="5">
                  <c:v>4344</c:v>
                </c:pt>
                <c:pt idx="8">
                  <c:v>4507</c:v>
                </c:pt>
                <c:pt idx="11">
                  <c:v>4602</c:v>
                </c:pt>
                <c:pt idx="14">
                  <c:v>4582</c:v>
                </c:pt>
              </c:numCache>
            </c:numRef>
          </c:val>
          <c:extLst>
            <c:ext xmlns:c16="http://schemas.microsoft.com/office/drawing/2014/chart" uri="{C3380CC4-5D6E-409C-BE32-E72D297353CC}">
              <c16:uniqueId val="{00000000-9FE1-4A78-9040-1F3671F7FC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71</c:v>
                </c:pt>
                <c:pt idx="5">
                  <c:v>39</c:v>
                </c:pt>
                <c:pt idx="8">
                  <c:v>25</c:v>
                </c:pt>
                <c:pt idx="11">
                  <c:v>10</c:v>
                </c:pt>
                <c:pt idx="14">
                  <c:v>0</c:v>
                </c:pt>
              </c:numCache>
            </c:numRef>
          </c:val>
          <c:extLst>
            <c:ext xmlns:c16="http://schemas.microsoft.com/office/drawing/2014/chart" uri="{C3380CC4-5D6E-409C-BE32-E72D297353CC}">
              <c16:uniqueId val="{00000001-9FE1-4A78-9040-1F3671F7FC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3626</c:v>
                </c:pt>
                <c:pt idx="5">
                  <c:v>3735</c:v>
                </c:pt>
                <c:pt idx="8">
                  <c:v>3842</c:v>
                </c:pt>
                <c:pt idx="11">
                  <c:v>4031</c:v>
                </c:pt>
                <c:pt idx="14">
                  <c:v>4270</c:v>
                </c:pt>
              </c:numCache>
            </c:numRef>
          </c:val>
          <c:extLst>
            <c:ext xmlns:c16="http://schemas.microsoft.com/office/drawing/2014/chart" uri="{C3380CC4-5D6E-409C-BE32-E72D297353CC}">
              <c16:uniqueId val="{00000002-9FE1-4A78-9040-1F3671F7FC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E1-4A78-9040-1F3671F7FC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E1-4A78-9040-1F3671F7FC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E1-4A78-9040-1F3671F7FC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980</c:v>
                </c:pt>
                <c:pt idx="3">
                  <c:v>870</c:v>
                </c:pt>
                <c:pt idx="6">
                  <c:v>799</c:v>
                </c:pt>
                <c:pt idx="9">
                  <c:v>810</c:v>
                </c:pt>
                <c:pt idx="12">
                  <c:v>761</c:v>
                </c:pt>
              </c:numCache>
            </c:numRef>
          </c:val>
          <c:extLst>
            <c:ext xmlns:c16="http://schemas.microsoft.com/office/drawing/2014/chart" uri="{C3380CC4-5D6E-409C-BE32-E72D297353CC}">
              <c16:uniqueId val="{00000006-9FE1-4A78-9040-1F3671F7FC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401</c:v>
                </c:pt>
                <c:pt idx="3">
                  <c:v>305</c:v>
                </c:pt>
                <c:pt idx="6">
                  <c:v>247</c:v>
                </c:pt>
                <c:pt idx="9">
                  <c:v>168</c:v>
                </c:pt>
                <c:pt idx="12">
                  <c:v>120</c:v>
                </c:pt>
              </c:numCache>
            </c:numRef>
          </c:val>
          <c:extLst>
            <c:ext xmlns:c16="http://schemas.microsoft.com/office/drawing/2014/chart" uri="{C3380CC4-5D6E-409C-BE32-E72D297353CC}">
              <c16:uniqueId val="{00000007-9FE1-4A78-9040-1F3671F7FC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712</c:v>
                </c:pt>
                <c:pt idx="3">
                  <c:v>718</c:v>
                </c:pt>
                <c:pt idx="6">
                  <c:v>267</c:v>
                </c:pt>
                <c:pt idx="9">
                  <c:v>482</c:v>
                </c:pt>
                <c:pt idx="12">
                  <c:v>382</c:v>
                </c:pt>
              </c:numCache>
            </c:numRef>
          </c:val>
          <c:extLst>
            <c:ext xmlns:c16="http://schemas.microsoft.com/office/drawing/2014/chart" uri="{C3380CC4-5D6E-409C-BE32-E72D297353CC}">
              <c16:uniqueId val="{00000008-9FE1-4A78-9040-1F3671F7FC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42</c:v>
                </c:pt>
                <c:pt idx="3">
                  <c:v>0</c:v>
                </c:pt>
                <c:pt idx="6">
                  <c:v>0</c:v>
                </c:pt>
                <c:pt idx="9">
                  <c:v>0</c:v>
                </c:pt>
                <c:pt idx="12">
                  <c:v>0</c:v>
                </c:pt>
              </c:numCache>
            </c:numRef>
          </c:val>
          <c:extLst>
            <c:ext xmlns:c16="http://schemas.microsoft.com/office/drawing/2014/chart" uri="{C3380CC4-5D6E-409C-BE32-E72D297353CC}">
              <c16:uniqueId val="{00000009-9FE1-4A78-9040-1F3671F7FC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4692</c:v>
                </c:pt>
                <c:pt idx="3">
                  <c:v>4706</c:v>
                </c:pt>
                <c:pt idx="6">
                  <c:v>5038</c:v>
                </c:pt>
                <c:pt idx="9">
                  <c:v>5573</c:v>
                </c:pt>
                <c:pt idx="12">
                  <c:v>5569</c:v>
                </c:pt>
              </c:numCache>
            </c:numRef>
          </c:val>
          <c:extLst>
            <c:ext xmlns:c16="http://schemas.microsoft.com/office/drawing/2014/chart" uri="{C3380CC4-5D6E-409C-BE32-E72D297353CC}">
              <c16:uniqueId val="{0000000A-9FE1-4A78-9040-1F3671F7FC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FE1-4A78-9040-1F3671F7FC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849</c:v>
                </c:pt>
                <c:pt idx="1">
                  <c:v>849</c:v>
                </c:pt>
                <c:pt idx="2">
                  <c:v>926</c:v>
                </c:pt>
              </c:numCache>
            </c:numRef>
          </c:val>
          <c:extLst>
            <c:ext xmlns:c16="http://schemas.microsoft.com/office/drawing/2014/chart" uri="{C3380CC4-5D6E-409C-BE32-E72D297353CC}">
              <c16:uniqueId val="{00000000-1E6A-48E0-8D62-4C3294F700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620</c:v>
                </c:pt>
                <c:pt idx="1">
                  <c:v>670</c:v>
                </c:pt>
                <c:pt idx="2">
                  <c:v>725</c:v>
                </c:pt>
              </c:numCache>
            </c:numRef>
          </c:val>
          <c:extLst>
            <c:ext xmlns:c16="http://schemas.microsoft.com/office/drawing/2014/chart" uri="{C3380CC4-5D6E-409C-BE32-E72D297353CC}">
              <c16:uniqueId val="{00000001-1E6A-48E0-8D62-4C3294F700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2259</c:v>
                </c:pt>
                <c:pt idx="1">
                  <c:v>2404</c:v>
                </c:pt>
                <c:pt idx="2">
                  <c:v>2527</c:v>
                </c:pt>
              </c:numCache>
            </c:numRef>
          </c:val>
          <c:extLst>
            <c:ext xmlns:c16="http://schemas.microsoft.com/office/drawing/2014/chart" uri="{C3380CC4-5D6E-409C-BE32-E72D297353CC}">
              <c16:uniqueId val="{00000002-1E6A-48E0-8D62-4C3294F700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{CF1D61BC-37BA-45EB-8633-7BB3D1A4B009}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B70-486B-B05B-31590C85A0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{011DC1CC-2EB0-4CA6-B30D-789524819B72}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70-486B-B05B-31590C85A0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{F0F44891-5C59-4A11-8101-3DA2860709B6}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70-486B-B05B-31590C85A0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{3B7FBB45-5A0B-442E-843C-6608D6EF1D0B}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70-486B-B05B-31590C85A0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{A07042A8-0913-43FB-B4A3-8E73DA3FB51A}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70-486B-B05B-31590C85A0A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{F9A4D990-9612-4703-BBF9-9D838EC5223A}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B70-486B-B05B-31590C85A0A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{53915ACA-72A6-43EA-9ECD-DD35F9332B03}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B70-486B-B05B-31590C85A0A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{11D79C72-8368-45C0-95FA-0E763EEBCF76}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B70-486B-B05B-31590C85A0A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{04CCB975-D8CE-40C7-A676-26E9D7E66610}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B70-486B-B05B-31590C85A0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59</c:v>
                </c:pt>
                <c:pt idx="16">
                  <c:v>57.5</c:v>
                </c:pt>
                <c:pt idx="24">
                  <c:v>56.7</c:v>
                </c:pt>
                <c:pt idx="32">
                  <c:v>56.6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B70-486B-B05B-31590C85A0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{C14131CE-CDE5-4CA8-9FD4-973EBAAD8C1F}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B70-486B-B05B-31590C85A0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{A0448EBA-C50D-43F5-A7D8-76B1243DFB58}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70-486B-B05B-31590C85A0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{6ABB18B5-478B-4997-AB29-26D01C5E603E}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70-486B-B05B-31590C85A0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{97803969-6E07-4C75-BE00-93D3CEA4E81D}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70-486B-B05B-31590C85A0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{895FF666-0E8E-4C18-A60E-EC5EA1E31B52}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70-486B-B05B-31590C85A0A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{1F2C3297-B0DF-4DBC-91DD-95806740D9D3}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B70-486B-B05B-31590C85A0A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{CDFEE42C-2C66-47CD-A801-0B234AE49E3C}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B70-486B-B05B-31590C85A0A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{04F17633-AE27-4383-A54C-034D5A1789BF}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B70-486B-B05B-31590C85A0A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{B03FE20B-F9AA-4159-AE7A-5D821D4E0641}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B70-486B-B05B-31590C85A0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B70-486B-B05B-31590C85A0A7}"/>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{4E4EDDB7-11C1-456B-B91F-2E2908CA4173}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F8E-4E3C-BBC3-1C94B87B3B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{E9537B85-593D-40C8-A648-FEAD55BBB6D9}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8E-4E3C-BBC3-1C94B87B3B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{9D1DE0D5-EBEA-4AD1-8F32-764215DB80BB}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8E-4E3C-BBC3-1C94B87B3B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{637EAD04-D242-43F8-BCD5-548DA10EB25A}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8E-4E3C-BBC3-1C94B87B3B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{7E4922C6-B82C-4A92-A081-6049EC3F87C3}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8E-4E3C-BBC3-1C94B87B3BA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{D3928709-634E-45BF-99F5-426BA6789484}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F8E-4E3C-BBC3-1C94B87B3BA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{D630B351-41D8-4859-9718-A9C65C476832}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F8E-4E3C-BBC3-1C94B87B3BA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{72331AC3-31B1-4960-9EC7-A12864884A22}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F8E-4E3C-BBC3-1C94B87B3BA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{25946C7D-76E8-4AA4-B3ED-BCBA3FDA5AF9}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F8E-4E3C-BBC3-1C94B87B3B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8.5</c:v>
                </c:pt>
                <c:pt idx="16">
                  <c:v>7.8</c:v>
                </c:pt>
                <c:pt idx="24">
                  <c:v>7.8</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F8E-4E3C-BBC3-1C94B87B3B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8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{7D9552AE-EE8A-41B3-97D5-BC8E062B8E06}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F8E-4E3C-BBC3-1C94B87B3B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{BE51A1D7-D9F8-4831-9399-17E05BC9C5E1}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8E-4E3C-BBC3-1C94B87B3B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{2C83DABB-9905-488D-80A6-9B893EE9EFC1}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8E-4E3C-BBC3-1C94B87B3B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{1157E363-7B44-413D-A5B2-A1DB7DC5C7A4}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8E-4E3C-BBC3-1C94B87B3B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{AFF999F9-4C7D-4C21-BD39-ACD6DEFE93CE}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8E-4E3C-BBC3-1C94B87B3BA4}"/>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{CA125BE6-552E-4125-8CDA-A344DD347305}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F8E-4E3C-BBC3-1C94B87B3BA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{076A8945-5954-4635-9C58-2CA78CF11D16}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F8E-4E3C-BBC3-1C94B87B3BA4}"/>
                </c:ext>
              </c:extLst>
            </c:dLbl>
            <c:dLbl>
              <c:idx val="24"/>
              <c:layout>
                <c:manualLayout>
                  <c:x val="-4.4905057365901176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{28CB69E0-245A-4DB9-A940-FAC88CFC34BE}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F8E-4E3C-BBC3-1C94B87B3BA4}"/>
                </c:ext>
              </c:extLst>
            </c:dLbl>
            <c:dLbl>
              <c:idx val="32"/>
              <c:layout>
                <c:manualLayout>
                  <c:x val="-1.8235628084250128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{ED9319E5-82C3-40A8-8FBA-440CD5ECC594}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F8E-4E3C-BBC3-1C94B87B3B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F8E-4E3C-BBC3-1C94B87B3BA4}"/>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4,488
4,443
397.72
6,186,239
5,815,738
364,962
2,859,785
5,568,829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ポイントの減少となった。類似団体平均は上回っており、北海道平均についても同程度であるものの、基幹産業の低迷に加え、人口減少等により、全国平均と比較すると低い水準にある。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今後も更なる税の徴収強化等の自主財源確保に努める。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の増加となった。その要因としては、歳入のにおいて町税が増加となっているが、それ以上に歳出において人件費や補助費等の増加が大きいことが考えられる。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全国、北海道平均は下回っており、類似団体においても今年度は平均を下回る結果となり、財政状況に弾力性が生まれている。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今後、人件費や公債費の増加が予想されることから、引き続き経常経費の抑制や自主財源の確保に努める。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63</xdr:row>
      <xdr:rowOff>82127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9043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64</xdr:row>
      <xdr:rowOff>31327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9043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139912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0412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139912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28256"/>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97155</xdr:rowOff>
    </xdr:from>
    <xdr:to>
      <xdr:col>11</xdr:col>
      <xdr:colOff>82550</xdr:colOff>
      <xdr:row>65</xdr:row>
      <xdr:rowOff>27305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47854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89112</xdr:rowOff>
    </xdr:from>
    <xdr:to>
      <xdr:col>11</xdr:col>
      <xdr:colOff>82550</xdr:colOff>
      <xdr:row>65</xdr:row>
      <xdr:rowOff>19262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29439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116433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[405,162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決算額については、人件費及び物件費が増加したことにより、増加となっている。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新型コロナウイルス感染症に対する物件費の増加や原油価格等の高騰や職員の増加による人件費の増加に併せて人口減少による人口１人当たりの額が増加していることも要因として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次年度以降も新型コロナウイルス感染症に対する物件費や原油価格等の高騰が継続することが予想されるため、決算額が増加となる可能性がある。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64700</xdr:rowOff>
    </xdr:from>
    <xdr:to>
      <xdr:col>23</xdr:col>
      <xdr:colOff>133350</xdr:colOff>
      <xdr:row>82</xdr:row>
      <xdr:rowOff>67652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3600"/>
          <a:ext cx="8382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19217</xdr:rowOff>
    </xdr:from>
    <xdr:to>
      <xdr:col>19</xdr:col>
      <xdr:colOff>133350</xdr:colOff>
      <xdr:row>82</xdr:row>
      <xdr:rowOff>64700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8117"/>
          <a:ext cx="889000" cy="4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2967</xdr:rowOff>
    </xdr:from>
    <xdr:to>
      <xdr:col>15</xdr:col>
      <xdr:colOff>82550</xdr:colOff>
      <xdr:row>82</xdr:row>
      <xdr:rowOff>19217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61867"/>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163424</xdr:rowOff>
    </xdr:from>
    <xdr:to>
      <xdr:col>11</xdr:col>
      <xdr:colOff>31750</xdr:colOff>
      <xdr:row>82</xdr:row>
      <xdr:rowOff>2967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0874"/>
          <a:ext cx="889000"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100549</xdr:rowOff>
    </xdr:from>
    <xdr:to>
      <xdr:col>11</xdr:col>
      <xdr:colOff>82550</xdr:colOff>
      <xdr:row>82</xdr:row>
      <xdr:rowOff>30699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40876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92652</xdr:rowOff>
    </xdr:from>
    <xdr:to>
      <xdr:col>7</xdr:col>
      <xdr:colOff>31750</xdr:colOff>
      <xdr:row>82</xdr:row>
      <xdr:rowOff>22802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32979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16852</xdr:rowOff>
    </xdr:from>
    <xdr:to>
      <xdr:col>23</xdr:col>
      <xdr:colOff>184150</xdr:colOff>
      <xdr:row>82</xdr:row>
      <xdr:rowOff>118452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109579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13900</xdr:rowOff>
    </xdr:from>
    <xdr:to>
      <xdr:col>19</xdr:col>
      <xdr:colOff>184150</xdr:colOff>
      <xdr:row>82</xdr:row>
      <xdr:rowOff>115500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125677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139867</xdr:rowOff>
    </xdr:from>
    <xdr:to>
      <xdr:col>15</xdr:col>
      <xdr:colOff>133350</xdr:colOff>
      <xdr:row>82</xdr:row>
      <xdr:rowOff>70017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80194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9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123617</xdr:rowOff>
    </xdr:from>
    <xdr:to>
      <xdr:col>11</xdr:col>
      <xdr:colOff>82550</xdr:colOff>
      <xdr:row>82</xdr:row>
      <xdr:rowOff>53767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38544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112624</xdr:rowOff>
    </xdr:from>
    <xdr:to>
      <xdr:col>7</xdr:col>
      <xdr:colOff>31750</xdr:colOff>
      <xdr:row>82</xdr:row>
      <xdr:rowOff>42774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27551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8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％の減少となったが、類似団体平均は上回る状況が続いている。数値が減少となった要因は、採用人数と経験年数の変動によるものであると考えられる。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62737</xdr:rowOff>
    </xdr:from>
    <xdr:to>
      <xdr:col>81</xdr:col>
      <xdr:colOff>44450</xdr:colOff>
      <xdr:row>88</xdr:row>
      <xdr:rowOff>159258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50337"/>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135128</xdr:rowOff>
    </xdr:from>
    <xdr:to>
      <xdr:col>77</xdr:col>
      <xdr:colOff>44450</xdr:colOff>
      <xdr:row>88</xdr:row>
      <xdr:rowOff>159258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2227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135128</xdr:rowOff>
    </xdr:from>
    <xdr:to>
      <xdr:col>72</xdr:col>
      <xdr:colOff>203200</xdr:colOff>
      <xdr:row>88</xdr:row>
      <xdr:rowOff>139954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227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168911</xdr:rowOff>
    </xdr:from>
    <xdr:to>
      <xdr:col>73</xdr:col>
      <xdr:colOff>44450</xdr:colOff>
      <xdr:row>88</xdr:row>
      <xdr:rowOff>99061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109238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142494</xdr:rowOff>
    </xdr:from>
    <xdr:to>
      <xdr:col>68</xdr:col>
      <xdr:colOff>152400</xdr:colOff>
      <xdr:row>88</xdr:row>
      <xdr:rowOff>139954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586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168911</xdr:rowOff>
    </xdr:from>
    <xdr:to>
      <xdr:col>68</xdr:col>
      <xdr:colOff>203200</xdr:colOff>
      <xdr:row>88</xdr:row>
      <xdr:rowOff>99061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109238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88664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11937</xdr:rowOff>
    </xdr:from>
    <xdr:to>
      <xdr:col>81</xdr:col>
      <xdr:colOff>95250</xdr:colOff>
      <xdr:row>88</xdr:row>
      <xdr:rowOff>113537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155464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7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108458</xdr:rowOff>
    </xdr:from>
    <xdr:to>
      <xdr:col>77</xdr:col>
      <xdr:colOff>95250</xdr:colOff>
      <xdr:row>89</xdr:row>
      <xdr:rowOff>38608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23385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8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84328</xdr:rowOff>
    </xdr:from>
    <xdr:to>
      <xdr:col>73</xdr:col>
      <xdr:colOff>44450</xdr:colOff>
      <xdr:row>89</xdr:row>
      <xdr:rowOff>14478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170705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89154</xdr:rowOff>
    </xdr:from>
    <xdr:to>
      <xdr:col>68</xdr:col>
      <xdr:colOff>203200</xdr:colOff>
      <xdr:row>89</xdr:row>
      <xdr:rowOff>19304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4081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6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91694</xdr:rowOff>
    </xdr:from>
    <xdr:to>
      <xdr:col>64</xdr:col>
      <xdr:colOff>152400</xdr:colOff>
      <xdr:row>88</xdr:row>
      <xdr:rowOff>21844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32021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社会人枠での職員採用や再任用職員制度に伴う退職時期のズレに加え、人口減少率が大きいこともあり、人口千人当たりの職員数は上昇傾向にある。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退職延長や年齢層の平準化等も考慮しつつ、定員管理適正化計画に基づいて、人員の適正配置に努める。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21608</xdr:rowOff>
    </xdr:from>
    <xdr:to>
      <xdr:col>81</xdr:col>
      <xdr:colOff>44450</xdr:colOff>
      <xdr:row>60</xdr:row>
      <xdr:rowOff>77107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08608"/>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167205</xdr:rowOff>
    </xdr:from>
    <xdr:to>
      <xdr:col>77</xdr:col>
      <xdr:colOff>44450</xdr:colOff>
      <xdr:row>60</xdr:row>
      <xdr:rowOff>21608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82755"/>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140662</xdr:rowOff>
    </xdr:from>
    <xdr:to>
      <xdr:col>72</xdr:col>
      <xdr:colOff>203200</xdr:colOff>
      <xdr:row>59</xdr:row>
      <xdr:rowOff>167205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5621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109293</xdr:rowOff>
    </xdr:from>
    <xdr:to>
      <xdr:col>68</xdr:col>
      <xdr:colOff>152400</xdr:colOff>
      <xdr:row>59</xdr:row>
      <xdr:rowOff>140662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2484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147900</xdr:rowOff>
    </xdr:from>
    <xdr:to>
      <xdr:col>68</xdr:col>
      <xdr:colOff>203200</xdr:colOff>
      <xdr:row>59</xdr:row>
      <xdr:rowOff>78050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88227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137214</xdr:rowOff>
    </xdr:from>
    <xdr:to>
      <xdr:col>64</xdr:col>
      <xdr:colOff>152400</xdr:colOff>
      <xdr:row>59</xdr:row>
      <xdr:rowOff>67364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77541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26307</xdr:rowOff>
    </xdr:from>
    <xdr:to>
      <xdr:col>81</xdr:col>
      <xdr:colOff>95250</xdr:colOff>
      <xdr:row>60</xdr:row>
      <xdr:rowOff>127907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42834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142258</xdr:rowOff>
    </xdr:from>
    <xdr:to>
      <xdr:col>77</xdr:col>
      <xdr:colOff>95250</xdr:colOff>
      <xdr:row>60</xdr:row>
      <xdr:rowOff>72408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82585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26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116405</xdr:rowOff>
    </xdr:from>
    <xdr:to>
      <xdr:col>73</xdr:col>
      <xdr:colOff>44450</xdr:colOff>
      <xdr:row>60</xdr:row>
      <xdr:rowOff>46555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56732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0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89862</xdr:rowOff>
    </xdr:from>
    <xdr:to>
      <xdr:col>68</xdr:col>
      <xdr:colOff>203200</xdr:colOff>
      <xdr:row>60</xdr:row>
      <xdr:rowOff>20012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0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4789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9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58493</xdr:rowOff>
    </xdr:from>
    <xdr:to>
      <xdr:col>64</xdr:col>
      <xdr:colOff>152400</xdr:colOff>
      <xdr:row>59</xdr:row>
      <xdr:rowOff>160093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144870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今年度の実質公債費比率は昨年度とほぼ横ばいとなったが、全国、北海道、類似団体平均を上回る結果となった。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今後も起債の抑制に努めるが、一般廃棄物最終処分場建設などの借入を行う必要がある大型事業が控えていることから、数値の増加も考えられる。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9313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021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9313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1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65617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102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65617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021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近年の将来負担比率はマイナスとなっている。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しかし、公共施設等総合管理計画に基づく公共施設等の改修及び新設、一般廃棄物最終処分場建設に伴う多額の起債借り入れが予想されるため、将来負担比率は増加していくものと考えられる。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今後も充当財源の確保や有利な起債の活用を継続し、財政の健全化を図る。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4,488
4,443
397.72
6,186,239
5,815,738
364,962
2,859,785
5,568,829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決算額は昨年度より増加し、人件費の構成比についても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％に増加となり、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増加の要因は、職員の増加や一部職員の給与増加が考えられる。全国、北海道、類似団体平均を上回っている要因は、当町の面積や道路が少ないなどの地域実情から標準財政規模が小さく、総支出が少ないことなどにより、人件費の割合が大きくなっていることが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38</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729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38</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729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122428</xdr:rowOff>
    </xdr:from>
    <xdr:to>
      <xdr:col>15</xdr:col>
      <xdr:colOff>98425</xdr:colOff>
      <xdr:row>38</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37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94996</xdr:rowOff>
    </xdr:from>
    <xdr:to>
      <xdr:col>11</xdr:col>
      <xdr:colOff>9525</xdr:colOff>
      <xdr:row>38</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10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71628</xdr:rowOff>
    </xdr:from>
    <xdr:to>
      <xdr:col>15</xdr:col>
      <xdr:colOff>149225</xdr:colOff>
      <xdr:row>39</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158005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71628</xdr:rowOff>
    </xdr:from>
    <xdr:to>
      <xdr:col>11</xdr:col>
      <xdr:colOff>60325</xdr:colOff>
      <xdr:row>39</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158005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44196</xdr:rowOff>
    </xdr:from>
    <xdr:to>
      <xdr:col>6</xdr:col>
      <xdr:colOff>171450</xdr:colOff>
      <xdr:row>38</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130573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の増加となったが、類似団体平均については下回った。要因としては、原油価格高騰による光熱水費等の増加が考えられる。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今後も原油価格等の高騰による物価の上昇は継続することが予想される。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17</xdr:row>
      <xdr:rowOff>28702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884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17</xdr:row>
      <xdr:rowOff>78994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884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93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66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165879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扶助費の減少に伴い構成比が、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に減少しているが、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％の増加となった。子ども医療費の無償化が実施されたことにより充当一般財源は増加となったことが考えられる。しかし、全国、北海道、類似団体平均はいずれも下回っている状況が続いている。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03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55</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036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全国、北海道、類似団体平均をいずれも下回っている状況である。内容については、維持補修費によるものであり、例年ほぼ横ばいの決算額となっている。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18415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2710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18415</xdr:rowOff>
    </xdr:from>
    <xdr:to>
      <xdr:col>78</xdr:col>
      <xdr:colOff>69850</xdr:colOff>
      <xdr:row>54</xdr:row>
      <xdr:rowOff>24130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2767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24130</xdr:rowOff>
    </xdr:from>
    <xdr:to>
      <xdr:col>73</xdr:col>
      <xdr:colOff>180975</xdr:colOff>
      <xdr:row>54</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282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24130</xdr:rowOff>
    </xdr:from>
    <xdr:to>
      <xdr:col>69</xdr:col>
      <xdr:colOff>92075</xdr:colOff>
      <xdr:row>54</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282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139065</xdr:rowOff>
    </xdr:from>
    <xdr:to>
      <xdr:col>78</xdr:col>
      <xdr:colOff>120650</xdr:colOff>
      <xdr:row>54</xdr:row>
      <xdr:rowOff>69215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79392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899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144780</xdr:rowOff>
    </xdr:from>
    <xdr:to>
      <xdr:col>74</xdr:col>
      <xdr:colOff>31750</xdr:colOff>
      <xdr:row>54</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85107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00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144780</xdr:rowOff>
    </xdr:from>
    <xdr:to>
      <xdr:col>69</xdr:col>
      <xdr:colOff>142875</xdr:colOff>
      <xdr:row>54</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00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144780</xdr:rowOff>
    </xdr:from>
    <xdr:to>
      <xdr:col>65</xdr:col>
      <xdr:colOff>53975</xdr:colOff>
      <xdr:row>54</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85107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00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以前から、全国、北海道、類似団体平均を上回っている状況であり、今年度については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の増加となった。要因としては、各協議会等への負担金や補助金が増加したことが考えられる。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今後も経費の削減を図り、類似団体平均と近似値となるよう努める。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38</xdr:row>
      <xdr:rowOff>145288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6375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122428</xdr:rowOff>
    </xdr:from>
    <xdr:to>
      <xdr:col>78</xdr:col>
      <xdr:colOff>69850</xdr:colOff>
      <xdr:row>39</xdr:row>
      <xdr:rowOff>129286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63752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129286</xdr:rowOff>
    </xdr:from>
    <xdr:to>
      <xdr:col>73</xdr:col>
      <xdr:colOff>180975</xdr:colOff>
      <xdr:row>40</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815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3556</xdr:rowOff>
    </xdr:from>
    <xdr:to>
      <xdr:col>69</xdr:col>
      <xdr:colOff>92075</xdr:colOff>
      <xdr:row>40</xdr:row>
      <xdr:rowOff>30988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861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151638</xdr:rowOff>
    </xdr:from>
    <xdr:to>
      <xdr:col>69</xdr:col>
      <xdr:colOff>142875</xdr:colOff>
      <xdr:row>40</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124206</xdr:rowOff>
    </xdr:from>
    <xdr:to>
      <xdr:col>65</xdr:col>
      <xdr:colOff>53975</xdr:colOff>
      <xdr:row>40</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39133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昨年度から引き続き公債費の増加に伴い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の増加となり、類似団体平均と近似値となった。要因としては、知床未来中学校の外構工事や町道整備に伴う起債の償還が開始されたことが考えられる。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今後も一般廃棄物最終処分場建設事業などの大型事業に伴う起債借り入れが予定されていることから、増加となることが考えられる。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381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276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54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昨年度から類似団体平均の近似値となっており、今年度もほぼ近似値ではあるが、人件費や物件費の増加により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今後においても類似団体平均の近似値を維持できるよう努める。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78</xdr:row>
      <xdr:rowOff>73661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05789"/>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104139</xdr:rowOff>
    </xdr:from>
    <xdr:to>
      <xdr:col>78</xdr:col>
      <xdr:colOff>69850</xdr:colOff>
      <xdr:row>79</xdr:row>
      <xdr:rowOff>168911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305789"/>
          <a:ext cx="889000" cy="40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168911</xdr:rowOff>
    </xdr:from>
    <xdr:to>
      <xdr:col>73</xdr:col>
      <xdr:colOff>180975</xdr:colOff>
      <xdr:row>80</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7134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165100</xdr:rowOff>
    </xdr:from>
    <xdr:to>
      <xdr:col>69</xdr:col>
      <xdr:colOff>92075</xdr:colOff>
      <xdr:row>80</xdr:row>
      <xdr:rowOff>62230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7096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127016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39388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165116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2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118111</xdr:rowOff>
    </xdr:from>
    <xdr:to>
      <xdr:col>74</xdr:col>
      <xdr:colOff>31750</xdr:colOff>
      <xdr:row>80</xdr:row>
      <xdr:rowOff>48261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33038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11430</xdr:rowOff>
    </xdr:from>
    <xdr:to>
      <xdr:col>69</xdr:col>
      <xdr:colOff>142875</xdr:colOff>
      <xdr:row>80</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114300</xdr:rowOff>
    </xdr:from>
    <xdr:to>
      <xdr:col>65</xdr:col>
      <xdr:colOff>53975</xdr:colOff>
      <xdr:row>80</xdr:row>
      <xdr:rowOff>44450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99487</xdr:rowOff>
    </xdr:from>
    <xdr:to>
      <xdr:col>29</xdr:col>
      <xdr:colOff>127000</xdr:colOff>
      <xdr:row>19</xdr:row>
      <xdr:rowOff>122047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04662"/>
          <a:ext cx="647700" cy="2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122047</xdr:rowOff>
    </xdr:from>
    <xdr:to>
      <xdr:col>26</xdr:col>
      <xdr:colOff>50800</xdr:colOff>
      <xdr:row>19</xdr:row>
      <xdr:rowOff>138828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27222"/>
          <a:ext cx="698500" cy="16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138828</xdr:rowOff>
    </xdr:from>
    <xdr:to>
      <xdr:col>22</xdr:col>
      <xdr:colOff>114300</xdr:colOff>
      <xdr:row>19</xdr:row>
      <xdr:rowOff>162159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44003"/>
          <a:ext cx="698500" cy="23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162159</xdr:rowOff>
    </xdr:from>
    <xdr:to>
      <xdr:col>18</xdr:col>
      <xdr:colOff>177800</xdr:colOff>
      <xdr:row>20</xdr:row>
      <xdr:rowOff>16777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67334"/>
          <a:ext cx="698500" cy="26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170347</xdr:rowOff>
    </xdr:from>
    <xdr:to>
      <xdr:col>19</xdr:col>
      <xdr:colOff>38100</xdr:colOff>
      <xdr:row>20</xdr:row>
      <xdr:rowOff>100497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475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85274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5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2864</xdr:rowOff>
    </xdr:from>
    <xdr:to>
      <xdr:col>15</xdr:col>
      <xdr:colOff>101600</xdr:colOff>
      <xdr:row>20</xdr:row>
      <xdr:rowOff>104464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479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89241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5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48687</xdr:rowOff>
    </xdr:from>
    <xdr:to>
      <xdr:col>29</xdr:col>
      <xdr:colOff>177800</xdr:colOff>
      <xdr:row>19</xdr:row>
      <xdr:rowOff>150287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5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20764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2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71247</xdr:rowOff>
    </xdr:from>
    <xdr:to>
      <xdr:col>26</xdr:col>
      <xdr:colOff>101600</xdr:colOff>
      <xdr:row>20</xdr:row>
      <xdr:rowOff>1397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7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157624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6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88028</xdr:rowOff>
    </xdr:from>
    <xdr:to>
      <xdr:col>22</xdr:col>
      <xdr:colOff>165100</xdr:colOff>
      <xdr:row>20</xdr:row>
      <xdr:rowOff>18178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93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2955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7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111359</xdr:rowOff>
    </xdr:from>
    <xdr:to>
      <xdr:col>19</xdr:col>
      <xdr:colOff>38100</xdr:colOff>
      <xdr:row>20</xdr:row>
      <xdr:rowOff>41509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16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51686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137427</xdr:rowOff>
    </xdr:from>
    <xdr:to>
      <xdr:col>15</xdr:col>
      <xdr:colOff>101600</xdr:colOff>
      <xdr:row>20</xdr:row>
      <xdr:rowOff>67577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4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77754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146779</xdr:rowOff>
    </xdr:from>
    <xdr:to>
      <xdr:col>29</xdr:col>
      <xdr:colOff>127000</xdr:colOff>
      <xdr:row>37</xdr:row>
      <xdr:rowOff>166557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71479"/>
          <a:ext cx="647700" cy="19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166557</xdr:rowOff>
    </xdr:from>
    <xdr:to>
      <xdr:col>26</xdr:col>
      <xdr:colOff>50800</xdr:colOff>
      <xdr:row>37</xdr:row>
      <xdr:rowOff>195013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91257"/>
          <a:ext cx="698500" cy="28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184658</xdr:rowOff>
    </xdr:from>
    <xdr:to>
      <xdr:col>22</xdr:col>
      <xdr:colOff>114300</xdr:colOff>
      <xdr:row>37</xdr:row>
      <xdr:rowOff>195013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309358"/>
          <a:ext cx="698500" cy="10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184658</xdr:rowOff>
    </xdr:from>
    <xdr:to>
      <xdr:col>18</xdr:col>
      <xdr:colOff>177800</xdr:colOff>
      <xdr:row>37</xdr:row>
      <xdr:rowOff>208793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09358"/>
          <a:ext cx="698500" cy="2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131572</xdr:rowOff>
    </xdr:from>
    <xdr:to>
      <xdr:col>19</xdr:col>
      <xdr:colOff>38100</xdr:colOff>
      <xdr:row>37</xdr:row>
      <xdr:rowOff>233172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5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71899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129629</xdr:rowOff>
    </xdr:from>
    <xdr:to>
      <xdr:col>15</xdr:col>
      <xdr:colOff>101600</xdr:colOff>
      <xdr:row>37</xdr:row>
      <xdr:rowOff>231229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54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69956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2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95979</xdr:rowOff>
    </xdr:from>
    <xdr:to>
      <xdr:col>29</xdr:col>
      <xdr:colOff>177800</xdr:colOff>
      <xdr:row>37</xdr:row>
      <xdr:rowOff>197579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2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68056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9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115757</xdr:rowOff>
    </xdr:from>
    <xdr:to>
      <xdr:col>26</xdr:col>
      <xdr:colOff>101600</xdr:colOff>
      <xdr:row>37</xdr:row>
      <xdr:rowOff>217357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4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202134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2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144213</xdr:rowOff>
    </xdr:from>
    <xdr:to>
      <xdr:col>22</xdr:col>
      <xdr:colOff>165100</xdr:colOff>
      <xdr:row>37</xdr:row>
      <xdr:rowOff>245813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6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230590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133858</xdr:rowOff>
    </xdr:from>
    <xdr:to>
      <xdr:col>19</xdr:col>
      <xdr:colOff>38100</xdr:colOff>
      <xdr:row>37</xdr:row>
      <xdr:rowOff>235458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5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220235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4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157993</xdr:rowOff>
    </xdr:from>
    <xdr:to>
      <xdr:col>15</xdr:col>
      <xdr:colOff>101600</xdr:colOff>
      <xdr:row>37</xdr:row>
      <xdr:rowOff>259593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8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244370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6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4,488
4,443
397.72
6,186,239
5,815,738
364,962
2,859,785
5,568,829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4157</xdr:rowOff>
    </xdr:from>
    <xdr:to>
      <xdr:col>24</xdr:col>
      <xdr:colOff>63500</xdr:colOff>
      <xdr:row>37</xdr:row>
      <xdr:rowOff>27518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47807"/>
          <a:ext cx="838200" cy="2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27518</xdr:rowOff>
    </xdr:from>
    <xdr:to>
      <xdr:col>19</xdr:col>
      <xdr:colOff>177800</xdr:colOff>
      <xdr:row>37</xdr:row>
      <xdr:rowOff>46469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1168"/>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46469</xdr:rowOff>
    </xdr:from>
    <xdr:to>
      <xdr:col>15</xdr:col>
      <xdr:colOff>50800</xdr:colOff>
      <xdr:row>37</xdr:row>
      <xdr:rowOff>74520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90119"/>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74520</xdr:rowOff>
    </xdr:from>
    <xdr:to>
      <xdr:col>10</xdr:col>
      <xdr:colOff>114300</xdr:colOff>
      <xdr:row>37</xdr:row>
      <xdr:rowOff>92923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18170"/>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69448</xdr:rowOff>
    </xdr:from>
    <xdr:to>
      <xdr:col>10</xdr:col>
      <xdr:colOff>165100</xdr:colOff>
      <xdr:row>37</xdr:row>
      <xdr:rowOff>171048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162175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74694</xdr:rowOff>
    </xdr:from>
    <xdr:to>
      <xdr:col>6</xdr:col>
      <xdr:colOff>38100</xdr:colOff>
      <xdr:row>38</xdr:row>
      <xdr:rowOff>4845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167422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124807</xdr:rowOff>
    </xdr:from>
    <xdr:to>
      <xdr:col>24</xdr:col>
      <xdr:colOff>114300</xdr:colOff>
      <xdr:row>37</xdr:row>
      <xdr:rowOff>54957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103234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148168</xdr:rowOff>
    </xdr:from>
    <xdr:to>
      <xdr:col>20</xdr:col>
      <xdr:colOff>38100</xdr:colOff>
      <xdr:row>37</xdr:row>
      <xdr:rowOff>78318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69445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1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167119</xdr:rowOff>
    </xdr:from>
    <xdr:to>
      <xdr:col>15</xdr:col>
      <xdr:colOff>101600</xdr:colOff>
      <xdr:row>37</xdr:row>
      <xdr:rowOff>97269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88396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3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23720</xdr:rowOff>
    </xdr:from>
    <xdr:to>
      <xdr:col>10</xdr:col>
      <xdr:colOff>165100</xdr:colOff>
      <xdr:row>37</xdr:row>
      <xdr:rowOff>125320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141847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4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42123</xdr:rowOff>
    </xdr:from>
    <xdr:to>
      <xdr:col>6</xdr:col>
      <xdr:colOff>38100</xdr:colOff>
      <xdr:row>37</xdr:row>
      <xdr:rowOff>143723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160250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6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59844</xdr:rowOff>
    </xdr:from>
    <xdr:to>
      <xdr:col>24</xdr:col>
      <xdr:colOff>63500</xdr:colOff>
      <xdr:row>58</xdr:row>
      <xdr:rowOff>82246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3944"/>
          <a:ext cx="8382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82246</xdr:rowOff>
    </xdr:from>
    <xdr:to>
      <xdr:col>19</xdr:col>
      <xdr:colOff>177800</xdr:colOff>
      <xdr:row>58</xdr:row>
      <xdr:rowOff>107832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26346"/>
          <a:ext cx="889000" cy="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107832</xdr:rowOff>
    </xdr:from>
    <xdr:to>
      <xdr:col>15</xdr:col>
      <xdr:colOff>50800</xdr:colOff>
      <xdr:row>58</xdr:row>
      <xdr:rowOff>111826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51932"/>
          <a:ext cx="8890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111826</xdr:rowOff>
    </xdr:from>
    <xdr:to>
      <xdr:col>10</xdr:col>
      <xdr:colOff>114300</xdr:colOff>
      <xdr:row>58</xdr:row>
      <xdr:rowOff>116932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5926"/>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2052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7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10337</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9044</xdr:rowOff>
    </xdr:from>
    <xdr:to>
      <xdr:col>24</xdr:col>
      <xdr:colOff>114300</xdr:colOff>
      <xdr:row>58</xdr:row>
      <xdr:rowOff>110644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95421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31446</xdr:rowOff>
    </xdr:from>
    <xdr:to>
      <xdr:col>20</xdr:col>
      <xdr:colOff>38100</xdr:colOff>
      <xdr:row>58</xdr:row>
      <xdr:rowOff>133046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124173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6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57032</xdr:rowOff>
    </xdr:from>
    <xdr:to>
      <xdr:col>15</xdr:col>
      <xdr:colOff>101600</xdr:colOff>
      <xdr:row>58</xdr:row>
      <xdr:rowOff>158632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149759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9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61026</xdr:rowOff>
    </xdr:from>
    <xdr:to>
      <xdr:col>10</xdr:col>
      <xdr:colOff>165100</xdr:colOff>
      <xdr:row>58</xdr:row>
      <xdr:rowOff>162626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153753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9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66132</xdr:rowOff>
    </xdr:from>
    <xdr:to>
      <xdr:col>6</xdr:col>
      <xdr:colOff>38100</xdr:colOff>
      <xdr:row>58</xdr:row>
      <xdr:rowOff>167732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158859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0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58010</xdr:rowOff>
    </xdr:from>
    <xdr:to>
      <xdr:col>24</xdr:col>
      <xdr:colOff>63500</xdr:colOff>
      <xdr:row>77</xdr:row>
      <xdr:rowOff>31659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88210"/>
          <a:ext cx="838200" cy="1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58010</xdr:rowOff>
    </xdr:from>
    <xdr:to>
      <xdr:col>19</xdr:col>
      <xdr:colOff>177800</xdr:colOff>
      <xdr:row>77</xdr:row>
      <xdr:rowOff>27840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88210"/>
          <a:ext cx="889000" cy="14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27840</xdr:rowOff>
    </xdr:from>
    <xdr:to>
      <xdr:col>15</xdr:col>
      <xdr:colOff>50800</xdr:colOff>
      <xdr:row>77</xdr:row>
      <xdr:rowOff>33001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29490"/>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33001</xdr:rowOff>
    </xdr:from>
    <xdr:to>
      <xdr:col>10</xdr:col>
      <xdr:colOff>114300</xdr:colOff>
      <xdr:row>77</xdr:row>
      <xdr:rowOff>40139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34651"/>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55113</xdr:rowOff>
    </xdr:from>
    <xdr:to>
      <xdr:col>10</xdr:col>
      <xdr:colOff>165100</xdr:colOff>
      <xdr:row>77</xdr:row>
      <xdr:rowOff>156713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147840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54685</xdr:rowOff>
    </xdr:from>
    <xdr:to>
      <xdr:col>6</xdr:col>
      <xdr:colOff>38100</xdr:colOff>
      <xdr:row>77</xdr:row>
      <xdr:rowOff>156285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147412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152309</xdr:rowOff>
    </xdr:from>
    <xdr:to>
      <xdr:col>24</xdr:col>
      <xdr:colOff>114300</xdr:colOff>
      <xdr:row>77</xdr:row>
      <xdr:rowOff>82459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130736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7210</xdr:rowOff>
    </xdr:from>
    <xdr:to>
      <xdr:col>20</xdr:col>
      <xdr:colOff>38100</xdr:colOff>
      <xdr:row>76</xdr:row>
      <xdr:rowOff>108810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125337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1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148490</xdr:rowOff>
    </xdr:from>
    <xdr:to>
      <xdr:col>15</xdr:col>
      <xdr:colOff>101600</xdr:colOff>
      <xdr:row>77</xdr:row>
      <xdr:rowOff>78640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69767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153651</xdr:rowOff>
    </xdr:from>
    <xdr:to>
      <xdr:col>10</xdr:col>
      <xdr:colOff>165100</xdr:colOff>
      <xdr:row>77</xdr:row>
      <xdr:rowOff>83801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100328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160789</xdr:rowOff>
    </xdr:from>
    <xdr:to>
      <xdr:col>6</xdr:col>
      <xdr:colOff>38100</xdr:colOff>
      <xdr:row>77</xdr:row>
      <xdr:rowOff>90939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107466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132904</xdr:rowOff>
    </xdr:from>
    <xdr:to>
      <xdr:col>24</xdr:col>
      <xdr:colOff>63500</xdr:colOff>
      <xdr:row>96</xdr:row>
      <xdr:rowOff>111170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20654"/>
          <a:ext cx="838200" cy="14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132904</xdr:rowOff>
    </xdr:from>
    <xdr:to>
      <xdr:col>19</xdr:col>
      <xdr:colOff>177800</xdr:colOff>
      <xdr:row>96</xdr:row>
      <xdr:rowOff>165509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20654"/>
          <a:ext cx="889000" cy="20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165509</xdr:rowOff>
    </xdr:from>
    <xdr:to>
      <xdr:col>15</xdr:col>
      <xdr:colOff>50800</xdr:colOff>
      <xdr:row>97</xdr:row>
      <xdr:rowOff>14587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24709"/>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14587</xdr:rowOff>
    </xdr:from>
    <xdr:to>
      <xdr:col>10</xdr:col>
      <xdr:colOff>114300</xdr:colOff>
      <xdr:row>97</xdr:row>
      <xdr:rowOff>18892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4523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105953</xdr:rowOff>
    </xdr:from>
    <xdr:to>
      <xdr:col>10</xdr:col>
      <xdr:colOff>165100</xdr:colOff>
      <xdr:row>96</xdr:row>
      <xdr:rowOff>36103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52630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122290</xdr:rowOff>
    </xdr:from>
    <xdr:to>
      <xdr:col>6</xdr:col>
      <xdr:colOff>38100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68967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8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60370</xdr:rowOff>
    </xdr:from>
    <xdr:to>
      <xdr:col>24</xdr:col>
      <xdr:colOff>114300</xdr:colOff>
      <xdr:row>96</xdr:row>
      <xdr:rowOff>161970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38797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82104</xdr:rowOff>
    </xdr:from>
    <xdr:to>
      <xdr:col>20</xdr:col>
      <xdr:colOff>38100</xdr:colOff>
      <xdr:row>96</xdr:row>
      <xdr:rowOff>12254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3381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6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114709</xdr:rowOff>
    </xdr:from>
    <xdr:to>
      <xdr:col>15</xdr:col>
      <xdr:colOff>101600</xdr:colOff>
      <xdr:row>97</xdr:row>
      <xdr:rowOff>44859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35986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6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135237</xdr:rowOff>
    </xdr:from>
    <xdr:to>
      <xdr:col>10</xdr:col>
      <xdr:colOff>165100</xdr:colOff>
      <xdr:row>97</xdr:row>
      <xdr:rowOff>65387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56514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139542</xdr:rowOff>
    </xdr:from>
    <xdr:to>
      <xdr:col>6</xdr:col>
      <xdr:colOff>38100</xdr:colOff>
      <xdr:row>97</xdr:row>
      <xdr:rowOff>69692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167107</xdr:rowOff>
    </xdr:from>
    <xdr:to>
      <xdr:col>55</xdr:col>
      <xdr:colOff>0</xdr:colOff>
      <xdr:row>36</xdr:row>
      <xdr:rowOff>51925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67857"/>
          <a:ext cx="838200" cy="5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92191</xdr:rowOff>
    </xdr:from>
    <xdr:to>
      <xdr:col>50</xdr:col>
      <xdr:colOff>114300</xdr:colOff>
      <xdr:row>36</xdr:row>
      <xdr:rowOff>51925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92941"/>
          <a:ext cx="889000" cy="1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92191</xdr:rowOff>
    </xdr:from>
    <xdr:to>
      <xdr:col>45</xdr:col>
      <xdr:colOff>177800</xdr:colOff>
      <xdr:row>36</xdr:row>
      <xdr:rowOff>163728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92941"/>
          <a:ext cx="889000" cy="24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163728</xdr:rowOff>
    </xdr:from>
    <xdr:to>
      <xdr:col>41</xdr:col>
      <xdr:colOff>50800</xdr:colOff>
      <xdr:row>37</xdr:row>
      <xdr:rowOff>3289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35928"/>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50920</xdr:rowOff>
    </xdr:from>
    <xdr:to>
      <xdr:col>41</xdr:col>
      <xdr:colOff>101600</xdr:colOff>
      <xdr:row>37</xdr:row>
      <xdr:rowOff>152520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143647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56984</xdr:rowOff>
    </xdr:from>
    <xdr:to>
      <xdr:col>36</xdr:col>
      <xdr:colOff>165100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149710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116307</xdr:rowOff>
    </xdr:from>
    <xdr:to>
      <xdr:col>55</xdr:col>
      <xdr:colOff>50800</xdr:colOff>
      <xdr:row>36</xdr:row>
      <xdr:rowOff>46457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139184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1125</xdr:rowOff>
    </xdr:from>
    <xdr:to>
      <xdr:col>50</xdr:col>
      <xdr:colOff>165100</xdr:colOff>
      <xdr:row>36</xdr:row>
      <xdr:rowOff>102725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119252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41391</xdr:rowOff>
    </xdr:from>
    <xdr:to>
      <xdr:col>46</xdr:col>
      <xdr:colOff>38100</xdr:colOff>
      <xdr:row>35</xdr:row>
      <xdr:rowOff>142991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134118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112928</xdr:rowOff>
    </xdr:from>
    <xdr:to>
      <xdr:col>41</xdr:col>
      <xdr:colOff>101600</xdr:colOff>
      <xdr:row>37</xdr:row>
      <xdr:rowOff>43078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59605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6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123939</xdr:rowOff>
    </xdr:from>
    <xdr:to>
      <xdr:col>36</xdr:col>
      <xdr:colOff>165100</xdr:colOff>
      <xdr:row>37</xdr:row>
      <xdr:rowOff>54089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70616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55397</xdr:rowOff>
    </xdr:from>
    <xdr:to>
      <xdr:col>55</xdr:col>
      <xdr:colOff>0</xdr:colOff>
      <xdr:row>57</xdr:row>
      <xdr:rowOff>96815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28047"/>
          <a:ext cx="838200" cy="4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55397</xdr:rowOff>
    </xdr:from>
    <xdr:to>
      <xdr:col>50</xdr:col>
      <xdr:colOff>114300</xdr:colOff>
      <xdr:row>57</xdr:row>
      <xdr:rowOff>69431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28047"/>
          <a:ext cx="889000" cy="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69431</xdr:rowOff>
    </xdr:from>
    <xdr:to>
      <xdr:col>45</xdr:col>
      <xdr:colOff>177800</xdr:colOff>
      <xdr:row>57</xdr:row>
      <xdr:rowOff>141460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42081"/>
          <a:ext cx="889000" cy="7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123952</xdr:rowOff>
    </xdr:from>
    <xdr:to>
      <xdr:col>41</xdr:col>
      <xdr:colOff>50800</xdr:colOff>
      <xdr:row>57</xdr:row>
      <xdr:rowOff>141460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96602"/>
          <a:ext cx="889000" cy="1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37309</xdr:rowOff>
    </xdr:from>
    <xdr:to>
      <xdr:col>41</xdr:col>
      <xdr:colOff>101600</xdr:colOff>
      <xdr:row>57</xdr:row>
      <xdr:rowOff>138909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8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155436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8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50326</xdr:rowOff>
    </xdr:from>
    <xdr:to>
      <xdr:col>36</xdr:col>
      <xdr:colOff>165100</xdr:colOff>
      <xdr:row>57</xdr:row>
      <xdr:rowOff>151926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82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168453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9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46015</xdr:rowOff>
    </xdr:from>
    <xdr:to>
      <xdr:col>55</xdr:col>
      <xdr:colOff>50800</xdr:colOff>
      <xdr:row>57</xdr:row>
      <xdr:rowOff>147615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4597</xdr:rowOff>
    </xdr:from>
    <xdr:to>
      <xdr:col>50</xdr:col>
      <xdr:colOff>165100</xdr:colOff>
      <xdr:row>57</xdr:row>
      <xdr:rowOff>106197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97324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6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18631</xdr:rowOff>
    </xdr:from>
    <xdr:to>
      <xdr:col>46</xdr:col>
      <xdr:colOff>38100</xdr:colOff>
      <xdr:row>57</xdr:row>
      <xdr:rowOff>120231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111358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8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90660</xdr:rowOff>
    </xdr:from>
    <xdr:to>
      <xdr:col>41</xdr:col>
      <xdr:colOff>101600</xdr:colOff>
      <xdr:row>58</xdr:row>
      <xdr:rowOff>20810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11937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73152</xdr:rowOff>
    </xdr:from>
    <xdr:to>
      <xdr:col>36</xdr:col>
      <xdr:colOff>165100</xdr:colOff>
      <xdr:row>58</xdr:row>
      <xdr:rowOff>3302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165879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3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20979</xdr:rowOff>
    </xdr:from>
    <xdr:to>
      <xdr:col>55</xdr:col>
      <xdr:colOff>0</xdr:colOff>
      <xdr:row>78</xdr:row>
      <xdr:rowOff>22487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94079"/>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10140</xdr:rowOff>
    </xdr:from>
    <xdr:to>
      <xdr:col>50</xdr:col>
      <xdr:colOff>114300</xdr:colOff>
      <xdr:row>78</xdr:row>
      <xdr:rowOff>20979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83240"/>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5711</xdr:rowOff>
    </xdr:from>
    <xdr:to>
      <xdr:col>45</xdr:col>
      <xdr:colOff>177800</xdr:colOff>
      <xdr:row>78</xdr:row>
      <xdr:rowOff>10140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78811"/>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140674</xdr:rowOff>
    </xdr:from>
    <xdr:to>
      <xdr:col>41</xdr:col>
      <xdr:colOff>50800</xdr:colOff>
      <xdr:row>78</xdr:row>
      <xdr:rowOff>5711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42324"/>
          <a:ext cx="889000" cy="3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121172</xdr:rowOff>
    </xdr:from>
    <xdr:to>
      <xdr:col>41</xdr:col>
      <xdr:colOff>101600</xdr:colOff>
      <xdr:row>78</xdr:row>
      <xdr:rowOff>51322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2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67849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123431</xdr:rowOff>
    </xdr:from>
    <xdr:to>
      <xdr:col>36</xdr:col>
      <xdr:colOff>165100</xdr:colOff>
      <xdr:row>78</xdr:row>
      <xdr:rowOff>53581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2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44708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143137</xdr:rowOff>
    </xdr:from>
    <xdr:to>
      <xdr:col>55</xdr:col>
      <xdr:colOff>50800</xdr:colOff>
      <xdr:row>78</xdr:row>
      <xdr:rowOff>73287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141629</xdr:rowOff>
    </xdr:from>
    <xdr:to>
      <xdr:col>50</xdr:col>
      <xdr:colOff>165100</xdr:colOff>
      <xdr:row>78</xdr:row>
      <xdr:rowOff>71779</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62906</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43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130790</xdr:rowOff>
    </xdr:from>
    <xdr:to>
      <xdr:col>46</xdr:col>
      <xdr:colOff>38100</xdr:colOff>
      <xdr:row>78</xdr:row>
      <xdr:rowOff>60940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52067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126361</xdr:rowOff>
    </xdr:from>
    <xdr:to>
      <xdr:col>41</xdr:col>
      <xdr:colOff>101600</xdr:colOff>
      <xdr:row>78</xdr:row>
      <xdr:rowOff>56511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2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47638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89874</xdr:rowOff>
    </xdr:from>
    <xdr:to>
      <xdr:col>36</xdr:col>
      <xdr:colOff>165100</xdr:colOff>
      <xdr:row>78</xdr:row>
      <xdr:rowOff>20024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36551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6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107750</xdr:rowOff>
    </xdr:from>
    <xdr:to>
      <xdr:col>55</xdr:col>
      <xdr:colOff>0</xdr:colOff>
      <xdr:row>97</xdr:row>
      <xdr:rowOff>67075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566950"/>
          <a:ext cx="838200" cy="13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107750</xdr:rowOff>
    </xdr:from>
    <xdr:to>
      <xdr:col>50</xdr:col>
      <xdr:colOff>114300</xdr:colOff>
      <xdr:row>97</xdr:row>
      <xdr:rowOff>19822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566950"/>
          <a:ext cx="889000" cy="8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19822</xdr:rowOff>
    </xdr:from>
    <xdr:to>
      <xdr:col>45</xdr:col>
      <xdr:colOff>177800</xdr:colOff>
      <xdr:row>98</xdr:row>
      <xdr:rowOff>99710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50472"/>
          <a:ext cx="889000" cy="25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99710</xdr:rowOff>
    </xdr:from>
    <xdr:to>
      <xdr:col>41</xdr:col>
      <xdr:colOff>50800</xdr:colOff>
      <xdr:row>98</xdr:row>
      <xdr:rowOff>163103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901810"/>
          <a:ext cx="889000" cy="6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121796</xdr:rowOff>
    </xdr:from>
    <xdr:to>
      <xdr:col>41</xdr:col>
      <xdr:colOff>101600</xdr:colOff>
      <xdr:row>98</xdr:row>
      <xdr:rowOff>51946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68473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148523</xdr:rowOff>
    </xdr:from>
    <xdr:to>
      <xdr:col>36</xdr:col>
      <xdr:colOff>165100</xdr:colOff>
      <xdr:row>98</xdr:row>
      <xdr:rowOff>78673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95200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16275</xdr:rowOff>
    </xdr:from>
    <xdr:to>
      <xdr:col>55</xdr:col>
      <xdr:colOff>50800</xdr:colOff>
      <xdr:row>97</xdr:row>
      <xdr:rowOff>117875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39152</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9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56950</xdr:rowOff>
    </xdr:from>
    <xdr:to>
      <xdr:col>50</xdr:col>
      <xdr:colOff>165100</xdr:colOff>
      <xdr:row>96</xdr:row>
      <xdr:rowOff>158550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5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3627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29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140472</xdr:rowOff>
    </xdr:from>
    <xdr:to>
      <xdr:col>46</xdr:col>
      <xdr:colOff>38100</xdr:colOff>
      <xdr:row>97</xdr:row>
      <xdr:rowOff>70622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5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87149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37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48910</xdr:rowOff>
    </xdr:from>
    <xdr:to>
      <xdr:col>41</xdr:col>
      <xdr:colOff>101600</xdr:colOff>
      <xdr:row>98</xdr:row>
      <xdr:rowOff>150510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141637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112303</xdr:rowOff>
    </xdr:from>
    <xdr:to>
      <xdr:col>36</xdr:col>
      <xdr:colOff>165100</xdr:colOff>
      <xdr:row>99</xdr:row>
      <xdr:rowOff>42453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9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33580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700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133683</xdr:rowOff>
    </xdr:from>
    <xdr:to>
      <xdr:col>72</xdr:col>
      <xdr:colOff>38100</xdr:colOff>
      <xdr:row>39</xdr:row>
      <xdr:rowOff>63833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80360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134814</xdr:rowOff>
    </xdr:from>
    <xdr:to>
      <xdr:col>67</xdr:col>
      <xdr:colOff>101600</xdr:colOff>
      <xdr:row>39</xdr:row>
      <xdr:rowOff>64964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81491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162814</xdr:rowOff>
    </xdr:from>
    <xdr:to>
      <xdr:col>72</xdr:col>
      <xdr:colOff>38100</xdr:colOff>
      <xdr:row>59</xdr:row>
      <xdr:rowOff>92964</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109491</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162433</xdr:rowOff>
    </xdr:from>
    <xdr:to>
      <xdr:col>67</xdr:col>
      <xdr:colOff>101600</xdr:colOff>
      <xdr:row>59</xdr:row>
      <xdr:rowOff>92583</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109110</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81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169108</xdr:rowOff>
    </xdr:from>
    <xdr:to>
      <xdr:col>85</xdr:col>
      <xdr:colOff>127000</xdr:colOff>
      <xdr:row>78</xdr:row>
      <xdr:rowOff>7677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70758"/>
          <a:ext cx="8382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7677</xdr:rowOff>
    </xdr:from>
    <xdr:to>
      <xdr:col>81</xdr:col>
      <xdr:colOff>50800</xdr:colOff>
      <xdr:row>78</xdr:row>
      <xdr:rowOff>68266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80777"/>
          <a:ext cx="889000" cy="6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68193</xdr:rowOff>
    </xdr:from>
    <xdr:to>
      <xdr:col>76</xdr:col>
      <xdr:colOff>114300</xdr:colOff>
      <xdr:row>78</xdr:row>
      <xdr:rowOff>68266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41293"/>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68193</xdr:rowOff>
    </xdr:from>
    <xdr:to>
      <xdr:col>71</xdr:col>
      <xdr:colOff>177800</xdr:colOff>
      <xdr:row>78</xdr:row>
      <xdr:rowOff>74507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41293"/>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124225</xdr:rowOff>
    </xdr:from>
    <xdr:to>
      <xdr:col>72</xdr:col>
      <xdr:colOff>38100</xdr:colOff>
      <xdr:row>78</xdr:row>
      <xdr:rowOff>54375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70902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121310</xdr:rowOff>
    </xdr:from>
    <xdr:to>
      <xdr:col>67</xdr:col>
      <xdr:colOff>101600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67987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118308</xdr:rowOff>
    </xdr:from>
    <xdr:to>
      <xdr:col>85</xdr:col>
      <xdr:colOff>177800</xdr:colOff>
      <xdr:row>78</xdr:row>
      <xdr:rowOff>48458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96735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128327</xdr:rowOff>
    </xdr:from>
    <xdr:to>
      <xdr:col>81</xdr:col>
      <xdr:colOff>101600</xdr:colOff>
      <xdr:row>78</xdr:row>
      <xdr:rowOff>58477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49604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2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17466</xdr:rowOff>
    </xdr:from>
    <xdr:to>
      <xdr:col>76</xdr:col>
      <xdr:colOff>165100</xdr:colOff>
      <xdr:row>78</xdr:row>
      <xdr:rowOff>119066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110193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17393</xdr:rowOff>
    </xdr:from>
    <xdr:to>
      <xdr:col>72</xdr:col>
      <xdr:colOff>38100</xdr:colOff>
      <xdr:row>78</xdr:row>
      <xdr:rowOff>118993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110120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23707</xdr:rowOff>
    </xdr:from>
    <xdr:to>
      <xdr:col>67</xdr:col>
      <xdr:colOff>101600</xdr:colOff>
      <xdr:row>78</xdr:row>
      <xdr:rowOff>125307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9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116434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151233</xdr:rowOff>
    </xdr:from>
    <xdr:to>
      <xdr:col>85</xdr:col>
      <xdr:colOff>127000</xdr:colOff>
      <xdr:row>98</xdr:row>
      <xdr:rowOff>18103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81883"/>
          <a:ext cx="838200" cy="3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18103</xdr:rowOff>
    </xdr:from>
    <xdr:to>
      <xdr:col>81</xdr:col>
      <xdr:colOff>50800</xdr:colOff>
      <xdr:row>98</xdr:row>
      <xdr:rowOff>55891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20203"/>
          <a:ext cx="889000" cy="3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55891</xdr:rowOff>
    </xdr:from>
    <xdr:to>
      <xdr:col>76</xdr:col>
      <xdr:colOff>114300</xdr:colOff>
      <xdr:row>98</xdr:row>
      <xdr:rowOff>78133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57991"/>
          <a:ext cx="8890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38311</xdr:rowOff>
    </xdr:from>
    <xdr:to>
      <xdr:col>71</xdr:col>
      <xdr:colOff>177800</xdr:colOff>
      <xdr:row>98</xdr:row>
      <xdr:rowOff>78133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40411"/>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40976</xdr:rowOff>
    </xdr:from>
    <xdr:to>
      <xdr:col>72</xdr:col>
      <xdr:colOff>38100</xdr:colOff>
      <xdr:row>98</xdr:row>
      <xdr:rowOff>142576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4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133703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45969</xdr:rowOff>
    </xdr:from>
    <xdr:to>
      <xdr:col>67</xdr:col>
      <xdr:colOff>101600</xdr:colOff>
      <xdr:row>98</xdr:row>
      <xdr:rowOff>147569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138696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100433</xdr:rowOff>
    </xdr:from>
    <xdr:to>
      <xdr:col>85</xdr:col>
      <xdr:colOff>177800</xdr:colOff>
      <xdr:row>98</xdr:row>
      <xdr:rowOff>30583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123310</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8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138753</xdr:rowOff>
    </xdr:from>
    <xdr:to>
      <xdr:col>81</xdr:col>
      <xdr:colOff>101600</xdr:colOff>
      <xdr:row>98</xdr:row>
      <xdr:rowOff>68903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6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60030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5091</xdr:rowOff>
    </xdr:from>
    <xdr:to>
      <xdr:col>76</xdr:col>
      <xdr:colOff>165100</xdr:colOff>
      <xdr:row>98</xdr:row>
      <xdr:rowOff>106691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123218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27333</xdr:rowOff>
    </xdr:from>
    <xdr:to>
      <xdr:col>72</xdr:col>
      <xdr:colOff>38100</xdr:colOff>
      <xdr:row>98</xdr:row>
      <xdr:rowOff>128933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145460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0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158961</xdr:rowOff>
    </xdr:from>
    <xdr:to>
      <xdr:col>67</xdr:col>
      <xdr:colOff>101600</xdr:colOff>
      <xdr:row>98</xdr:row>
      <xdr:rowOff>89111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105638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6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128281</xdr:rowOff>
    </xdr:from>
    <xdr:to>
      <xdr:col>102</xdr:col>
      <xdr:colOff>165100</xdr:colOff>
      <xdr:row>59</xdr:row>
      <xdr:rowOff>58431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74958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115022</xdr:rowOff>
    </xdr:from>
    <xdr:to>
      <xdr:col>98</xdr:col>
      <xdr:colOff>38100</xdr:colOff>
      <xdr:row>59</xdr:row>
      <xdr:rowOff>45172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61699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9092</xdr:rowOff>
    </xdr:from>
    <xdr:to>
      <xdr:col>116</xdr:col>
      <xdr:colOff>63500</xdr:colOff>
      <xdr:row>78</xdr:row>
      <xdr:rowOff>11761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82192"/>
          <a:ext cx="8382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3645</xdr:rowOff>
    </xdr:from>
    <xdr:to>
      <xdr:col>111</xdr:col>
      <xdr:colOff>177800</xdr:colOff>
      <xdr:row>78</xdr:row>
      <xdr:rowOff>9092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376745"/>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1553</xdr:rowOff>
    </xdr:from>
    <xdr:to>
      <xdr:col>107</xdr:col>
      <xdr:colOff>50800</xdr:colOff>
      <xdr:row>78</xdr:row>
      <xdr:rowOff>3645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374653"/>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165371</xdr:rowOff>
    </xdr:from>
    <xdr:to>
      <xdr:col>102</xdr:col>
      <xdr:colOff>114300</xdr:colOff>
      <xdr:row>78</xdr:row>
      <xdr:rowOff>1553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67021"/>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30657</xdr:rowOff>
    </xdr:from>
    <xdr:to>
      <xdr:col>102</xdr:col>
      <xdr:colOff>165100</xdr:colOff>
      <xdr:row>77</xdr:row>
      <xdr:rowOff>132257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148784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30028</xdr:rowOff>
    </xdr:from>
    <xdr:to>
      <xdr:col>98</xdr:col>
      <xdr:colOff>38100</xdr:colOff>
      <xdr:row>77</xdr:row>
      <xdr:rowOff>131628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148155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0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132411</xdr:rowOff>
    </xdr:from>
    <xdr:to>
      <xdr:col>116</xdr:col>
      <xdr:colOff>114300</xdr:colOff>
      <xdr:row>78</xdr:row>
      <xdr:rowOff>62561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47338</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129742</xdr:rowOff>
    </xdr:from>
    <xdr:to>
      <xdr:col>112</xdr:col>
      <xdr:colOff>38100</xdr:colOff>
      <xdr:row>78</xdr:row>
      <xdr:rowOff>59892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51019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124295</xdr:rowOff>
    </xdr:from>
    <xdr:to>
      <xdr:col>107</xdr:col>
      <xdr:colOff>101600</xdr:colOff>
      <xdr:row>78</xdr:row>
      <xdr:rowOff>54445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45572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1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122203</xdr:rowOff>
    </xdr:from>
    <xdr:to>
      <xdr:col>102</xdr:col>
      <xdr:colOff>165100</xdr:colOff>
      <xdr:row>78</xdr:row>
      <xdr:rowOff>52353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43480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114571</xdr:rowOff>
    </xdr:from>
    <xdr:to>
      <xdr:col>98</xdr:col>
      <xdr:colOff>38100</xdr:colOff>
      <xdr:row>78</xdr:row>
      <xdr:rowOff>44721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1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35848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人件費、物件費については、増加となっているものの類似団体平均は下回る状況が続いている。人件費については職員数の増加、物件費の増加については原油価格高騰による光熱水費等の高騰が大きい。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維持補修費については、大幅な減少となり、類似団体平均も下回る状況となった。減少となったのは、除雪費用の減少によるものと考えられる。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補助費等については、増加となり、類似団体平均も上回る状況が続いている。増加となったのは、各協議会等への負担金や補助金の増加やふるさと納税増加に伴う経費の増加によるものと考えられる。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扶助費については、大幅な減少となり、類似団体平均も下回る状況が続いている。減少となったのは、新型コロナウイルス感染症に伴う特別臨時給付金事業の終了によるものと考えられる。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普通建設事業費については、新規整備・更新整備ともに減少し、類似団体平均を下回る状況となった。減少となったのは、町民体育館改修工事の終了によるものと考えられる。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公債費については、若干の増加となったが、類似団体平均は下回る状況が続いている。今後は一般廃棄物最終処分場建設などの大型事業に対する償還が控えていることから、数値の大幅な増加が考えられる。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4,488
4,443
397.72
6,186,239
5,815,738
364,962
2,859,785
5,568,829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37859</xdr:rowOff>
    </xdr:from>
    <xdr:to>
      <xdr:col>24</xdr:col>
      <xdr:colOff>63500</xdr:colOff>
      <xdr:row>38</xdr:row>
      <xdr:rowOff>48679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52959"/>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45898</xdr:rowOff>
    </xdr:from>
    <xdr:to>
      <xdr:col>19</xdr:col>
      <xdr:colOff>177800</xdr:colOff>
      <xdr:row>38</xdr:row>
      <xdr:rowOff>48679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6099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43021</xdr:rowOff>
    </xdr:from>
    <xdr:to>
      <xdr:col>15</xdr:col>
      <xdr:colOff>50800</xdr:colOff>
      <xdr:row>38</xdr:row>
      <xdr:rowOff>45898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58121"/>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43021</xdr:rowOff>
    </xdr:from>
    <xdr:to>
      <xdr:col>10</xdr:col>
      <xdr:colOff>114300</xdr:colOff>
      <xdr:row>38</xdr:row>
      <xdr:rowOff>47422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58121"/>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135191</xdr:rowOff>
    </xdr:from>
    <xdr:to>
      <xdr:col>10</xdr:col>
      <xdr:colOff>165100</xdr:colOff>
      <xdr:row>38</xdr:row>
      <xdr:rowOff>65342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81868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136411</xdr:rowOff>
    </xdr:from>
    <xdr:to>
      <xdr:col>6</xdr:col>
      <xdr:colOff>38100</xdr:colOff>
      <xdr:row>38</xdr:row>
      <xdr:rowOff>66560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83088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158509</xdr:rowOff>
    </xdr:from>
    <xdr:to>
      <xdr:col>24</xdr:col>
      <xdr:colOff>114300</xdr:colOff>
      <xdr:row>38</xdr:row>
      <xdr:rowOff>88658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02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73436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1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169329</xdr:rowOff>
    </xdr:from>
    <xdr:to>
      <xdr:col>20</xdr:col>
      <xdr:colOff>38100</xdr:colOff>
      <xdr:row>38</xdr:row>
      <xdr:rowOff>99479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1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90606</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60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166548</xdr:rowOff>
    </xdr:from>
    <xdr:to>
      <xdr:col>15</xdr:col>
      <xdr:colOff>101600</xdr:colOff>
      <xdr:row>38</xdr:row>
      <xdr:rowOff>96698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87825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6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163671</xdr:rowOff>
    </xdr:from>
    <xdr:to>
      <xdr:col>10</xdr:col>
      <xdr:colOff>165100</xdr:colOff>
      <xdr:row>38</xdr:row>
      <xdr:rowOff>93821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84948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60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168072</xdr:rowOff>
    </xdr:from>
    <xdr:to>
      <xdr:col>6</xdr:col>
      <xdr:colOff>38100</xdr:colOff>
      <xdr:row>38</xdr:row>
      <xdr:rowOff>98222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89349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6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62161</xdr:rowOff>
    </xdr:from>
    <xdr:to>
      <xdr:col>24</xdr:col>
      <xdr:colOff>63500</xdr:colOff>
      <xdr:row>57</xdr:row>
      <xdr:rowOff>84003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34811"/>
          <a:ext cx="838200" cy="2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84003</xdr:rowOff>
    </xdr:from>
    <xdr:to>
      <xdr:col>19</xdr:col>
      <xdr:colOff>177800</xdr:colOff>
      <xdr:row>57</xdr:row>
      <xdr:rowOff>104855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56653"/>
          <a:ext cx="889000" cy="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104855</xdr:rowOff>
    </xdr:from>
    <xdr:to>
      <xdr:col>15</xdr:col>
      <xdr:colOff>50800</xdr:colOff>
      <xdr:row>58</xdr:row>
      <xdr:rowOff>41424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77505"/>
          <a:ext cx="889000" cy="10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5900</xdr:rowOff>
    </xdr:from>
    <xdr:to>
      <xdr:col>10</xdr:col>
      <xdr:colOff>114300</xdr:colOff>
      <xdr:row>58</xdr:row>
      <xdr:rowOff>41424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50000"/>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120102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11361</xdr:rowOff>
    </xdr:from>
    <xdr:to>
      <xdr:col>24</xdr:col>
      <xdr:colOff>114300</xdr:colOff>
      <xdr:row>57</xdr:row>
      <xdr:rowOff>112961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34238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3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33203</xdr:rowOff>
    </xdr:from>
    <xdr:to>
      <xdr:col>20</xdr:col>
      <xdr:colOff>38100</xdr:colOff>
      <xdr:row>57</xdr:row>
      <xdr:rowOff>134803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151330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54055</xdr:rowOff>
    </xdr:from>
    <xdr:to>
      <xdr:col>15</xdr:col>
      <xdr:colOff>101600</xdr:colOff>
      <xdr:row>57</xdr:row>
      <xdr:rowOff>155655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146782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1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162074</xdr:rowOff>
    </xdr:from>
    <xdr:to>
      <xdr:col>10</xdr:col>
      <xdr:colOff>165100</xdr:colOff>
      <xdr:row>58</xdr:row>
      <xdr:rowOff>92224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108751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0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126550</xdr:rowOff>
    </xdr:from>
    <xdr:to>
      <xdr:col>6</xdr:col>
      <xdr:colOff>38100</xdr:colOff>
      <xdr:row>58</xdr:row>
      <xdr:rowOff>56700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73227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7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106993</xdr:rowOff>
    </xdr:from>
    <xdr:to>
      <xdr:col>24</xdr:col>
      <xdr:colOff>63500</xdr:colOff>
      <xdr:row>78</xdr:row>
      <xdr:rowOff>139886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480093"/>
          <a:ext cx="8382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106993</xdr:rowOff>
    </xdr:from>
    <xdr:to>
      <xdr:col>19</xdr:col>
      <xdr:colOff>177800</xdr:colOff>
      <xdr:row>79</xdr:row>
      <xdr:rowOff>20757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80093"/>
          <a:ext cx="889000" cy="8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20757</xdr:rowOff>
    </xdr:from>
    <xdr:to>
      <xdr:col>15</xdr:col>
      <xdr:colOff>50800</xdr:colOff>
      <xdr:row>79</xdr:row>
      <xdr:rowOff>35184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65307"/>
          <a:ext cx="889000" cy="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35184</xdr:rowOff>
    </xdr:from>
    <xdr:to>
      <xdr:col>10</xdr:col>
      <xdr:colOff>114300</xdr:colOff>
      <xdr:row>79</xdr:row>
      <xdr:rowOff>80297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79734"/>
          <a:ext cx="889000" cy="4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87708</xdr:rowOff>
    </xdr:from>
    <xdr:to>
      <xdr:col>10</xdr:col>
      <xdr:colOff>165100</xdr:colOff>
      <xdr:row>78</xdr:row>
      <xdr:rowOff>17858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8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34385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105941</xdr:rowOff>
    </xdr:from>
    <xdr:to>
      <xdr:col>6</xdr:col>
      <xdr:colOff>38100</xdr:colOff>
      <xdr:row>78</xdr:row>
      <xdr:rowOff>36091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52618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8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89086</xdr:rowOff>
    </xdr:from>
    <xdr:to>
      <xdr:col>24</xdr:col>
      <xdr:colOff>114300</xdr:colOff>
      <xdr:row>79</xdr:row>
      <xdr:rowOff>19236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4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4013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7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56193</xdr:rowOff>
    </xdr:from>
    <xdr:to>
      <xdr:col>20</xdr:col>
      <xdr:colOff>38100</xdr:colOff>
      <xdr:row>78</xdr:row>
      <xdr:rowOff>157793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2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148920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2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141407</xdr:rowOff>
    </xdr:from>
    <xdr:to>
      <xdr:col>15</xdr:col>
      <xdr:colOff>101600</xdr:colOff>
      <xdr:row>79</xdr:row>
      <xdr:rowOff>71557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5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62684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60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155834</xdr:rowOff>
    </xdr:from>
    <xdr:to>
      <xdr:col>10</xdr:col>
      <xdr:colOff>165100</xdr:colOff>
      <xdr:row>79</xdr:row>
      <xdr:rowOff>85984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77111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2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29497</xdr:rowOff>
    </xdr:from>
    <xdr:to>
      <xdr:col>6</xdr:col>
      <xdr:colOff>38100</xdr:colOff>
      <xdr:row>79</xdr:row>
      <xdr:rowOff>131097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122224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66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136931</xdr:rowOff>
    </xdr:from>
    <xdr:to>
      <xdr:col>24</xdr:col>
      <xdr:colOff>63500</xdr:colOff>
      <xdr:row>96</xdr:row>
      <xdr:rowOff>17255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24681"/>
          <a:ext cx="838200" cy="5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17255</xdr:rowOff>
    </xdr:from>
    <xdr:to>
      <xdr:col>19</xdr:col>
      <xdr:colOff>177800</xdr:colOff>
      <xdr:row>96</xdr:row>
      <xdr:rowOff>104564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76455"/>
          <a:ext cx="889000" cy="8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104564</xdr:rowOff>
    </xdr:from>
    <xdr:to>
      <xdr:col>15</xdr:col>
      <xdr:colOff>50800</xdr:colOff>
      <xdr:row>96</xdr:row>
      <xdr:rowOff>105815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63764"/>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105815</xdr:rowOff>
    </xdr:from>
    <xdr:to>
      <xdr:col>10</xdr:col>
      <xdr:colOff>114300</xdr:colOff>
      <xdr:row>96</xdr:row>
      <xdr:rowOff>143861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65015"/>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103805</xdr:rowOff>
    </xdr:from>
    <xdr:to>
      <xdr:col>10</xdr:col>
      <xdr:colOff>165100</xdr:colOff>
      <xdr:row>98</xdr:row>
      <xdr:rowOff>33955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25082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120152</xdr:rowOff>
    </xdr:from>
    <xdr:to>
      <xdr:col>6</xdr:col>
      <xdr:colOff>38100</xdr:colOff>
      <xdr:row>98</xdr:row>
      <xdr:rowOff>50302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41429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86131</xdr:rowOff>
    </xdr:from>
    <xdr:to>
      <xdr:col>24</xdr:col>
      <xdr:colOff>114300</xdr:colOff>
      <xdr:row>96</xdr:row>
      <xdr:rowOff>16281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109008</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2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137905</xdr:rowOff>
    </xdr:from>
    <xdr:to>
      <xdr:col>20</xdr:col>
      <xdr:colOff>38100</xdr:colOff>
      <xdr:row>96</xdr:row>
      <xdr:rowOff>68055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84582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20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53764</xdr:rowOff>
    </xdr:from>
    <xdr:to>
      <xdr:col>15</xdr:col>
      <xdr:colOff>101600</xdr:colOff>
      <xdr:row>96</xdr:row>
      <xdr:rowOff>155364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441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8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55015</xdr:rowOff>
    </xdr:from>
    <xdr:to>
      <xdr:col>10</xdr:col>
      <xdr:colOff>165100</xdr:colOff>
      <xdr:row>96</xdr:row>
      <xdr:rowOff>156615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1692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8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93061</xdr:rowOff>
    </xdr:from>
    <xdr:to>
      <xdr:col>6</xdr:col>
      <xdr:colOff>38100</xdr:colOff>
      <xdr:row>97</xdr:row>
      <xdr:rowOff>23211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39738</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2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100711</xdr:rowOff>
    </xdr:from>
    <xdr:to>
      <xdr:col>41</xdr:col>
      <xdr:colOff>101600</xdr:colOff>
      <xdr:row>39</xdr:row>
      <xdr:rowOff>30861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47388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98679</xdr:rowOff>
    </xdr:from>
    <xdr:to>
      <xdr:col>36</xdr:col>
      <xdr:colOff>165100</xdr:colOff>
      <xdr:row>39</xdr:row>
      <xdr:rowOff>28829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45356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123331</xdr:rowOff>
    </xdr:from>
    <xdr:to>
      <xdr:col>55</xdr:col>
      <xdr:colOff>0</xdr:colOff>
      <xdr:row>58</xdr:row>
      <xdr:rowOff>125696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67431"/>
          <a:ext cx="838200" cy="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123331</xdr:rowOff>
    </xdr:from>
    <xdr:to>
      <xdr:col>50</xdr:col>
      <xdr:colOff>114300</xdr:colOff>
      <xdr:row>58</xdr:row>
      <xdr:rowOff>130706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67431"/>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130706</xdr:rowOff>
    </xdr:from>
    <xdr:to>
      <xdr:col>45</xdr:col>
      <xdr:colOff>177800</xdr:colOff>
      <xdr:row>58</xdr:row>
      <xdr:rowOff>132227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74806"/>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130737</xdr:rowOff>
    </xdr:from>
    <xdr:to>
      <xdr:col>41</xdr:col>
      <xdr:colOff>50800</xdr:colOff>
      <xdr:row>58</xdr:row>
      <xdr:rowOff>132227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74837"/>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40698</xdr:rowOff>
    </xdr:from>
    <xdr:to>
      <xdr:col>41</xdr:col>
      <xdr:colOff>101600</xdr:colOff>
      <xdr:row>58</xdr:row>
      <xdr:rowOff>142298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158825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43410</xdr:rowOff>
    </xdr:from>
    <xdr:to>
      <xdr:col>36</xdr:col>
      <xdr:colOff>165100</xdr:colOff>
      <xdr:row>58</xdr:row>
      <xdr:rowOff>145010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161537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74896</xdr:rowOff>
    </xdr:from>
    <xdr:to>
      <xdr:col>55</xdr:col>
      <xdr:colOff>50800</xdr:colOff>
      <xdr:row>59</xdr:row>
      <xdr:rowOff>5046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161273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72531</xdr:rowOff>
    </xdr:from>
    <xdr:to>
      <xdr:col>50</xdr:col>
      <xdr:colOff>165100</xdr:colOff>
      <xdr:row>59</xdr:row>
      <xdr:rowOff>2681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165258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79906</xdr:rowOff>
    </xdr:from>
    <xdr:to>
      <xdr:col>46</xdr:col>
      <xdr:colOff>38100</xdr:colOff>
      <xdr:row>59</xdr:row>
      <xdr:rowOff>10056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1183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1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81427</xdr:rowOff>
    </xdr:from>
    <xdr:to>
      <xdr:col>41</xdr:col>
      <xdr:colOff>101600</xdr:colOff>
      <xdr:row>59</xdr:row>
      <xdr:rowOff>11577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2704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1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79937</xdr:rowOff>
    </xdr:from>
    <xdr:to>
      <xdr:col>36</xdr:col>
      <xdr:colOff>165100</xdr:colOff>
      <xdr:row>59</xdr:row>
      <xdr:rowOff>10087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1214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154660</xdr:rowOff>
    </xdr:from>
    <xdr:to>
      <xdr:col>55</xdr:col>
      <xdr:colOff>0</xdr:colOff>
      <xdr:row>78</xdr:row>
      <xdr:rowOff>36575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56310"/>
          <a:ext cx="838200" cy="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23137</xdr:rowOff>
    </xdr:from>
    <xdr:to>
      <xdr:col>50</xdr:col>
      <xdr:colOff>114300</xdr:colOff>
      <xdr:row>78</xdr:row>
      <xdr:rowOff>36575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96237"/>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23137</xdr:rowOff>
    </xdr:from>
    <xdr:to>
      <xdr:col>45</xdr:col>
      <xdr:colOff>177800</xdr:colOff>
      <xdr:row>78</xdr:row>
      <xdr:rowOff>79432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96237"/>
          <a:ext cx="889000" cy="5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79432</xdr:rowOff>
    </xdr:from>
    <xdr:to>
      <xdr:col>41</xdr:col>
      <xdr:colOff>50800</xdr:colOff>
      <xdr:row>78</xdr:row>
      <xdr:rowOff>97926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52532"/>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24760</xdr:rowOff>
    </xdr:from>
    <xdr:to>
      <xdr:col>41</xdr:col>
      <xdr:colOff>101600</xdr:colOff>
      <xdr:row>78</xdr:row>
      <xdr:rowOff>126360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142887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103860</xdr:rowOff>
    </xdr:from>
    <xdr:to>
      <xdr:col>55</xdr:col>
      <xdr:colOff>50800</xdr:colOff>
      <xdr:row>78</xdr:row>
      <xdr:rowOff>34010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82287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157225</xdr:rowOff>
    </xdr:from>
    <xdr:to>
      <xdr:col>50</xdr:col>
      <xdr:colOff>165100</xdr:colOff>
      <xdr:row>78</xdr:row>
      <xdr:rowOff>87375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78502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5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143787</xdr:rowOff>
    </xdr:from>
    <xdr:to>
      <xdr:col>46</xdr:col>
      <xdr:colOff>38100</xdr:colOff>
      <xdr:row>78</xdr:row>
      <xdr:rowOff>73937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65064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28632</xdr:rowOff>
    </xdr:from>
    <xdr:to>
      <xdr:col>41</xdr:col>
      <xdr:colOff>101600</xdr:colOff>
      <xdr:row>78</xdr:row>
      <xdr:rowOff>130232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121359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47126</xdr:rowOff>
    </xdr:from>
    <xdr:to>
      <xdr:col>36</xdr:col>
      <xdr:colOff>165100</xdr:colOff>
      <xdr:row>78</xdr:row>
      <xdr:rowOff>148726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139853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1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47803</xdr:rowOff>
    </xdr:from>
    <xdr:to>
      <xdr:col>55</xdr:col>
      <xdr:colOff>0</xdr:colOff>
      <xdr:row>98</xdr:row>
      <xdr:rowOff>49786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49903"/>
          <a:ext cx="838200" cy="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103862</xdr:rowOff>
    </xdr:from>
    <xdr:to>
      <xdr:col>50</xdr:col>
      <xdr:colOff>114300</xdr:colOff>
      <xdr:row>98</xdr:row>
      <xdr:rowOff>47803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34512"/>
          <a:ext cx="889000" cy="1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103862</xdr:rowOff>
    </xdr:from>
    <xdr:to>
      <xdr:col>45</xdr:col>
      <xdr:colOff>177800</xdr:colOff>
      <xdr:row>98</xdr:row>
      <xdr:rowOff>94960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34512"/>
          <a:ext cx="889000" cy="1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94960</xdr:rowOff>
    </xdr:from>
    <xdr:to>
      <xdr:col>41</xdr:col>
      <xdr:colOff>50800</xdr:colOff>
      <xdr:row>99</xdr:row>
      <xdr:rowOff>15356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97060"/>
          <a:ext cx="889000" cy="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151016</xdr:rowOff>
    </xdr:from>
    <xdr:to>
      <xdr:col>41</xdr:col>
      <xdr:colOff>101600</xdr:colOff>
      <xdr:row>98</xdr:row>
      <xdr:rowOff>81166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8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97693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157883</xdr:rowOff>
    </xdr:from>
    <xdr:to>
      <xdr:col>36</xdr:col>
      <xdr:colOff>165100</xdr:colOff>
      <xdr:row>98</xdr:row>
      <xdr:rowOff>88033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104560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170436</xdr:rowOff>
    </xdr:from>
    <xdr:to>
      <xdr:col>55</xdr:col>
      <xdr:colOff>50800</xdr:colOff>
      <xdr:row>98</xdr:row>
      <xdr:rowOff>100586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85363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168453</xdr:rowOff>
    </xdr:from>
    <xdr:to>
      <xdr:col>50</xdr:col>
      <xdr:colOff>165100</xdr:colOff>
      <xdr:row>98</xdr:row>
      <xdr:rowOff>98603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89730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53062</xdr:rowOff>
    </xdr:from>
    <xdr:to>
      <xdr:col>46</xdr:col>
      <xdr:colOff>38100</xdr:colOff>
      <xdr:row>97</xdr:row>
      <xdr:rowOff>154662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145789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77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44160</xdr:rowOff>
    </xdr:from>
    <xdr:to>
      <xdr:col>41</xdr:col>
      <xdr:colOff>101600</xdr:colOff>
      <xdr:row>98</xdr:row>
      <xdr:rowOff>145760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136887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136006</xdr:rowOff>
    </xdr:from>
    <xdr:to>
      <xdr:col>36</xdr:col>
      <xdr:colOff>165100</xdr:colOff>
      <xdr:row>99</xdr:row>
      <xdr:rowOff>66156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57283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3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572</xdr:rowOff>
    </xdr:from>
    <xdr:to>
      <xdr:col>85</xdr:col>
      <xdr:colOff>127000</xdr:colOff>
      <xdr:row>38</xdr:row>
      <xdr:rowOff>5592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15672"/>
          <a:ext cx="8382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156056</xdr:rowOff>
    </xdr:from>
    <xdr:to>
      <xdr:col>81</xdr:col>
      <xdr:colOff>50800</xdr:colOff>
      <xdr:row>38</xdr:row>
      <xdr:rowOff>5592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99706"/>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156056</xdr:rowOff>
    </xdr:from>
    <xdr:to>
      <xdr:col>76</xdr:col>
      <xdr:colOff>114300</xdr:colOff>
      <xdr:row>37</xdr:row>
      <xdr:rowOff>170007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99706"/>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170007</xdr:rowOff>
    </xdr:from>
    <xdr:to>
      <xdr:col>71</xdr:col>
      <xdr:colOff>177800</xdr:colOff>
      <xdr:row>38</xdr:row>
      <xdr:rowOff>8159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13657"/>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155898</xdr:rowOff>
    </xdr:from>
    <xdr:to>
      <xdr:col>72</xdr:col>
      <xdr:colOff>38100</xdr:colOff>
      <xdr:row>38</xdr:row>
      <xdr:rowOff>86048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9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77175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165257</xdr:rowOff>
    </xdr:from>
    <xdr:to>
      <xdr:col>67</xdr:col>
      <xdr:colOff>101600</xdr:colOff>
      <xdr:row>38</xdr:row>
      <xdr:rowOff>95407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0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86534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121222</xdr:rowOff>
    </xdr:from>
    <xdr:to>
      <xdr:col>85</xdr:col>
      <xdr:colOff>177800</xdr:colOff>
      <xdr:row>38</xdr:row>
      <xdr:rowOff>51372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80599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5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126242</xdr:rowOff>
    </xdr:from>
    <xdr:to>
      <xdr:col>81</xdr:col>
      <xdr:colOff>101600</xdr:colOff>
      <xdr:row>38</xdr:row>
      <xdr:rowOff>56392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72919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105256</xdr:rowOff>
    </xdr:from>
    <xdr:to>
      <xdr:col>76</xdr:col>
      <xdr:colOff>165100</xdr:colOff>
      <xdr:row>38</xdr:row>
      <xdr:rowOff>35406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26533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4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119208</xdr:rowOff>
    </xdr:from>
    <xdr:to>
      <xdr:col>72</xdr:col>
      <xdr:colOff>38100</xdr:colOff>
      <xdr:row>38</xdr:row>
      <xdr:rowOff>49358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6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65885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128809</xdr:rowOff>
    </xdr:from>
    <xdr:to>
      <xdr:col>67</xdr:col>
      <xdr:colOff>101600</xdr:colOff>
      <xdr:row>38</xdr:row>
      <xdr:rowOff>58959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75486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131931</xdr:rowOff>
    </xdr:from>
    <xdr:to>
      <xdr:col>85</xdr:col>
      <xdr:colOff>127000</xdr:colOff>
      <xdr:row>57</xdr:row>
      <xdr:rowOff>91176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33131"/>
          <a:ext cx="838200" cy="1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131931</xdr:rowOff>
    </xdr:from>
    <xdr:to>
      <xdr:col>81</xdr:col>
      <xdr:colOff>50800</xdr:colOff>
      <xdr:row>57</xdr:row>
      <xdr:rowOff>36306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33131"/>
          <a:ext cx="889000" cy="7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36306</xdr:rowOff>
    </xdr:from>
    <xdr:to>
      <xdr:col>76</xdr:col>
      <xdr:colOff>114300</xdr:colOff>
      <xdr:row>57</xdr:row>
      <xdr:rowOff>154420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08956"/>
          <a:ext cx="889000" cy="1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12516</xdr:rowOff>
    </xdr:from>
    <xdr:to>
      <xdr:col>71</xdr:col>
      <xdr:colOff>177800</xdr:colOff>
      <xdr:row>57</xdr:row>
      <xdr:rowOff>154420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785166"/>
          <a:ext cx="889000" cy="14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147281</xdr:rowOff>
    </xdr:from>
    <xdr:to>
      <xdr:col>72</xdr:col>
      <xdr:colOff>38100</xdr:colOff>
      <xdr:row>58</xdr:row>
      <xdr:rowOff>77431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68558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157141</xdr:rowOff>
    </xdr:from>
    <xdr:to>
      <xdr:col>67</xdr:col>
      <xdr:colOff>101600</xdr:colOff>
      <xdr:row>58</xdr:row>
      <xdr:rowOff>87291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78418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40376</xdr:rowOff>
    </xdr:from>
    <xdr:to>
      <xdr:col>85</xdr:col>
      <xdr:colOff>177800</xdr:colOff>
      <xdr:row>57</xdr:row>
      <xdr:rowOff>141976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63253</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81131</xdr:rowOff>
    </xdr:from>
    <xdr:to>
      <xdr:col>81</xdr:col>
      <xdr:colOff>101600</xdr:colOff>
      <xdr:row>57</xdr:row>
      <xdr:rowOff>11281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27808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5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156956</xdr:rowOff>
    </xdr:from>
    <xdr:to>
      <xdr:col>76</xdr:col>
      <xdr:colOff>165100</xdr:colOff>
      <xdr:row>57</xdr:row>
      <xdr:rowOff>87106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5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103633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103620</xdr:rowOff>
    </xdr:from>
    <xdr:to>
      <xdr:col>72</xdr:col>
      <xdr:colOff>38100</xdr:colOff>
      <xdr:row>58</xdr:row>
      <xdr:rowOff>33770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50297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65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133166</xdr:rowOff>
    </xdr:from>
    <xdr:to>
      <xdr:col>67</xdr:col>
      <xdr:colOff>101600</xdr:colOff>
      <xdr:row>57</xdr:row>
      <xdr:rowOff>63316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79843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133683</xdr:rowOff>
    </xdr:from>
    <xdr:to>
      <xdr:col>72</xdr:col>
      <xdr:colOff>38100</xdr:colOff>
      <xdr:row>79</xdr:row>
      <xdr:rowOff>63833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80360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134795</xdr:rowOff>
    </xdr:from>
    <xdr:to>
      <xdr:col>67</xdr:col>
      <xdr:colOff>101600</xdr:colOff>
      <xdr:row>79</xdr:row>
      <xdr:rowOff>64945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81472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169108</xdr:rowOff>
    </xdr:from>
    <xdr:to>
      <xdr:col>85</xdr:col>
      <xdr:colOff>127000</xdr:colOff>
      <xdr:row>98</xdr:row>
      <xdr:rowOff>7677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99758"/>
          <a:ext cx="8382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7677</xdr:rowOff>
    </xdr:from>
    <xdr:to>
      <xdr:col>81</xdr:col>
      <xdr:colOff>50800</xdr:colOff>
      <xdr:row>98</xdr:row>
      <xdr:rowOff>68266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09777"/>
          <a:ext cx="889000" cy="6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68193</xdr:rowOff>
    </xdr:from>
    <xdr:to>
      <xdr:col>76</xdr:col>
      <xdr:colOff>114300</xdr:colOff>
      <xdr:row>98</xdr:row>
      <xdr:rowOff>68266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70293"/>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68193</xdr:rowOff>
    </xdr:from>
    <xdr:to>
      <xdr:col>71</xdr:col>
      <xdr:colOff>177800</xdr:colOff>
      <xdr:row>98</xdr:row>
      <xdr:rowOff>74507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70293"/>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124192</xdr:rowOff>
    </xdr:from>
    <xdr:to>
      <xdr:col>72</xdr:col>
      <xdr:colOff>38100</xdr:colOff>
      <xdr:row>98</xdr:row>
      <xdr:rowOff>54342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70869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121289</xdr:rowOff>
    </xdr:from>
    <xdr:to>
      <xdr:col>67</xdr:col>
      <xdr:colOff>101600</xdr:colOff>
      <xdr:row>98</xdr:row>
      <xdr:rowOff>51439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67966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118308</xdr:rowOff>
    </xdr:from>
    <xdr:to>
      <xdr:col>85</xdr:col>
      <xdr:colOff>177800</xdr:colOff>
      <xdr:row>98</xdr:row>
      <xdr:rowOff>48458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96735</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2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128327</xdr:rowOff>
    </xdr:from>
    <xdr:to>
      <xdr:col>81</xdr:col>
      <xdr:colOff>101600</xdr:colOff>
      <xdr:row>98</xdr:row>
      <xdr:rowOff>58477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49604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85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17466</xdr:rowOff>
    </xdr:from>
    <xdr:to>
      <xdr:col>76</xdr:col>
      <xdr:colOff>165100</xdr:colOff>
      <xdr:row>98</xdr:row>
      <xdr:rowOff>119066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110193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17393</xdr:rowOff>
    </xdr:from>
    <xdr:to>
      <xdr:col>72</xdr:col>
      <xdr:colOff>38100</xdr:colOff>
      <xdr:row>98</xdr:row>
      <xdr:rowOff>118993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110120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23707</xdr:rowOff>
    </xdr:from>
    <xdr:to>
      <xdr:col>67</xdr:col>
      <xdr:colOff>101600</xdr:colOff>
      <xdr:row>98</xdr:row>
      <xdr:rowOff>125307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116434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1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総務費については、増加となっており、類似団体平均も上回る状況となった。増加となったのは、ふるさと納税寄付額の増加による経費や基金積立金の増加によるものと考えられる。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民生費については、減少となっており、類似団体平均も下回る状況が続いている。減少となったのは、新型コロナウイルス感染症に伴う臨時給付金事業の終了によるものと考えられる。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増加となっており、類似団体平均も上回る状況が続いている。増加となったのは、新型コロナウイルス感染症ワクチン接種に係る費用や次期一般廃棄物最終処分場建設事業によるもの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商工費については、増加となっているが、類似団体平均は下回る状況が続いている。増加となったのは、温泉井掘削工事によるものと考えられる。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教育費については、減少となっているが、類似団体平均は上回る状況が続いている。減少となったのは、幼稚園、小学校施設の改修が終了によるものと考えられる。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その他の目的別歳出については、若干の増減はあるものの、類似団体平均を下回る状況となっている。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災害などの突発的な支出に対応するため、事業の精査や歳出経費の削減のほか、町税等の徴収強化により自主財源の確保を継続的に実施し、財政調整基金への積み立てを行ってきた。実質単年度収支はマイナス値から年々回復し、改善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しかし、今後の人口減少や交付税の減少などにより厳しい財政状況が予想されることから、引き続き自主財源の確保及び歳出の抑制に努める。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連結対象全ての会計で、実質赤字及び資金不足は生じておらず、また、標準財政規模においてもほぼ全ての会計で横ばいとなっている。一般会計においては、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の増加となっており、地方税の増加によるものと考えられる。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しかし、今後の人口減少や交付税の減少などにより厳しい財政状況が予想されることから、引き続き自主財源の確保及び歳出の抑制に努める。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年度は元利償還金、実質公債費比率の分子全てにおいて、若干の増加となり、算入公債費等はほぼ横ばいとなった。増加となったのは、知床未来中学校建設や町道整備などの多額の借入額となっている起債の償還が開始されたこと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起債の借り入れが必要となるる一般廃棄物最終処分場建設事業などの大型事業が控えていることから、元利償還金や実質公債費比率の増加が予想される。起債の借り入れについては、有利な起債の選択はもちろんのこと、起債の活用についても十分協議する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北海道羅臼町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近年の起債借入が増加しているが、今年度においては地方債の現在高はほぼ横ばいとなっている。将来負担比率の分子においては減少となった。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一般廃棄物最終処分場建設事業などの大型事業に対する起債の借り入れが予定されていることから、将来負担比率の増加が予想される。起債の借り入れについては、有利な起債の選択はもちろんのこと、起債の活用についても十分協議する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北海道羅臼町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百万円を取崩し、減債基金より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百万円を取崩しているほか、公共施設整備等に伴い、特定目的基金より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年度余剰金を各基金に積み立てたことやふるさと納税の寄付実績などに伴い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百万円を積み立てできたことにより、基金全体として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営住宅等長寿命化事業などの老朽化した公共施設の建替え、更新、撤去、長寿命化を図るため、今後も公共施設整備基金へ積み立てをしていく方針であるが、更なる公債費の増加も見込まれるため、減債基金への積極的な積み立ても行う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今後、更なる公共施設の改修、維持補修や大型事業によって取崩し額の増加が想定されることから、継続して健全な財政の運営に努める。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主な基金の使途については次のとおりです。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・公共施設整備基金：公共施設に係る修繕や長寿命化などの整備資金に充てるための基金。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・文教施設整備基金：学校教育施設や文化・スポーツ・社会教育施設の整備資金に充てるための基金。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・知床・羅臼まちづくり基金：ふるさと納税等の寄附金を財源とした基金。産業振興や医療推進、教育等の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項目の使途事業がある。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・地域福祉基金：在宅福祉の普及及び向上、健康及び生きがいづくりの推進、その他の地域福祉の推進を図るために民間が行う事業の支援に要する経費に充てるための基金。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・社会福祉基金：社会福祉事業資金に充てるための基金。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・公共施設整備基金：町営住宅長寿命化事業や各公共施設の工事及び修繕等に伴い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・文教施設整備基金：羅臼幼稚園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LED</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改修事業や学校施設の工事及び修繕等に伴い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・知床・羅臼まちづくり基金：当該基金に係る使途事業実施のため、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百万円の取崩しをしたが、ふるさと納税の寄附実績に伴い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百万を積み立てたことにより、増額となった。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・地域福祉基金：各地域福祉事業に伴い若干の取崩しをしたが、ほぼ増減はない。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・社会福祉基金：各社会福祉事業に伴い若干の取崩しをしたが、ほぼ増減はない。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文教施設及び公共施設の老朽化が著しい状況となっており、施設の整備資金等のために基金の取崩しが行われているため、公共施設整備基金においては減少傾向にあるが更なる取崩しの可能性もあることから、政策的な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百万円の増加となった。地方税収入が昨年度よりも増加したことや例年よりも繰越金が多くなっていたことにより積立を行った。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今後も同様の取崩しと積立を行えるとは限らないが、当町では財政調整基金の積立額目標を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百万円としており、目標を達成するためにも更なる財政の健全化に努める。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百万円の増加となった。例年、当該年度元利償還金の内、過疎対策事業債のソフト事業分償還額の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を取り崩し、当該年度で借り入れる過疎対策事業債のソフト事業分の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を積み立てていること。併せて今後の元利償還金の増加を見込んで積み立てを行ったことから増加となった。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近年は大型事業に対する起債の借り入れが増加しており、今後も大型事業に対する借り入れが予定されていることから、元利償還金の更なる増加が予想されるため、計画的な積み立てを行っていく。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E5F3F3-3598-4C3A-81C5-F950E026B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B6950EE-CFB9-4BAA-807A-CD6395022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E100836-3E0A-4D48-BA98-FBCA03A3E3B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F742623-89DF-4A29-96BA-74F12D36C8C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8E4FF02-8D83-418C-B463-287AC26C3F3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792F7F0-D868-4773-A366-030F9FE652B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0CDEFFE-05A9-436C-B11B-3D566915FD3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8A9EAB9-B3F7-4143-8909-6252FF6BAC5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B86F6DC-D9C8-4999-AF4B-787645372BF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24A1330-FB9C-466D-AFB1-539848AE595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62E59D6-1D21-4AD8-B597-94D7C858733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41BB10E-43D8-4512-B3F9-571A765C37A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293C2A9-713B-4B86-A312-F2AF0D66776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9DDDDF3-4D85-479C-A713-04AEEE70F23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FB9E8CE-0DD4-4821-BF99-D7BAD5EF03B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A5684D3-04EB-48BE-B8A6-73A0F485AEE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60262AD-5671-450D-A9FD-A09AD384761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85C46AD-C937-45E8-A90D-5F1C4E5C12B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76A65D7-6454-4199-A463-AFA9DD8B49C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AAD40C5-6C7C-4D27-87D6-EEED30C0433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B062A87-20DA-491C-A620-F0103CBC8CE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66B2954-0A81-4A18-9CF5-DE829734F48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4,488
4,443
397.72
6,186,239
5,815,738
364,962
2,859,785
5,568,829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20B70A4-7C5C-42E5-AEE5-EA30E5D5E08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E45DADE-F5EA-4EB6-B176-DD2C47B5E90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C8B94EE-6EF2-4BB3-89BB-2B8B7A9A36B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422E89D-25BC-498F-8DB3-BDDB1BF412A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E824C44-FEE3-4751-A086-F85FCA26A58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F3572E6-68BC-41B2-91DE-97631BBA727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A67DC28-E0C7-4F5D-8CD7-D39427AD6A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5AA5439-36EF-4886-BFE2-4CFEAD1B70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24C3994-827B-466D-9447-EB8B19F3343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64F0AA9-E4EE-4F0B-8DC6-1875160FA5C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14B3CE0-1476-475D-8E6F-C197D4E3FE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DF4B832-F708-4BCD-8D6E-2AD2310AEE1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A71BFA6-F93A-417A-B3A0-EB1125B8CD1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1A80116-6E2D-4C1A-B365-8EF666D3D2D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705C87B-00A4-4FBC-BA06-2578752FA20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6A53837-9A85-49A8-87BB-94D4047F312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1AB465A-C3FD-4D2D-8483-DCA9BC1BBBC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ACB73AA-51AC-40C9-90BA-000AF07FA16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B565642-9E98-4284-82FF-3854327E622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1F646D1-0DA8-4DF8-99D2-927D8EC7271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188F7AA6-B897-4637-A8E8-6EF030DA61E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B6B09A6-EE71-40F4-A686-C6A05E37D05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9EFDD04-4688-4DED-ACE8-F03F8B0B44F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CA944D8-65AB-4C44-B2EF-CA7F634F308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94A441E-7800-4006-BA34-7DAD74E58B1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8EF4E6D-43B0-4BE0-B63A-9AE56108B97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F097DFF-0E56-4FC0-9AF7-9FD721C6E62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1C2382E-A255-4FE3-9D11-3004A10A1E9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9609643-F8D3-4D78-BFC0-D244838E12B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A0B2171-EB05-4ADE-83BC-CF835B6B0D9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EB2393C-AA2B-485A-8374-CF42112CD02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5F88E1E-A947-4D20-8BEE-50692781A27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2907DCF-A7F3-4C84-8863-FA20B55CE0D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8E220F0-51B9-440A-8C67-03701F7ECCE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3A9E341-B5AA-4FF5-AABD-8982B74FB8F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北海道並びに全国平均値より下回っている状況が続いている。今後も公共施設等総合管理計画をはじめ、町営住宅長寿命化計画などの個別計画に基づき、計画的に整備を進めていく予定であるため、数年は同様の状況が続くもの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0164957-F4FB-408F-87F0-BB62C3CAD2B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BFCDBE6-B857-4783-B916-7F689E43D9D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EFC268BF-7777-45CA-BA9D-7C6B5D438C9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BDA5A61-4791-4423-8795-66DE47D026E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59BC3A4D-2F19-4582-9A11-B3590472578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4F5FDCC2-D79B-4DE0-8021-D11E6E3E1FF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DA05565-57C9-481A-9546-B44AE22D430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2BF91709-8AEC-4AC8-8B12-8969E2C1F78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8969B35-FA36-4DD2-923B-77EDACB6E93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76B4C31-E0C4-44C7-B461-F98F6580252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5A5F5D3-FC12-4D5B-97ED-09E0FCCC5A8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3C482842-DDB0-4B9E-BDEF-5AD9FA8AE83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41938FE1-3C84-43B7-AACB-50DD4748CF6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FE355532-D6EE-42B4-B931-BFE08D8E33C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E107C02-8FA8-48E9-8CCB-601B736E2D2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D7ACEE90-A6E8-4A5D-9FF8-466DBCE157D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26CB8D6-D6D9-4AE0-9D35-A02B4FBE56D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B74DB743-30DB-450C-A45D-55AF80E38CB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C9A27AD6-4E43-405F-B42A-385841FE7DE0}"/>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AB2B4BA7-9F62-403B-839D-4FF2B159137B}"/>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DFFB2366-5D5C-406E-9753-307F71FD0083}"/>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5AC92B7A-C4ED-4810-83FD-680DCE1D9DB6}"/>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9DA7A424-3A61-43EA-A96C-14C6B62C223F}"/>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a:extLst>
            <a:ext uri="{FF2B5EF4-FFF2-40B4-BE49-F238E27FC236}">
              <a16:creationId xmlns:a16="http://schemas.microsoft.com/office/drawing/2014/main" id="{06EA4277-618A-4FE0-9714-468CD08FB88B}"/>
            </a:ext>
          </a:extLst>
        </xdr:cNvPr>
        <xdr:cNvSpPr txBox="1"/>
      </xdr:nvSpPr>
      <xdr:spPr>
        <a:xfrm>
          <a:off x="4813300" y="6228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0C1225E6-8E1D-4915-AB73-ABF33EB97EF0}"/>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9EAED79C-080D-4038-96DA-CA81A9239CA9}"/>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EE707C6C-5F61-429A-BE75-28B03A1D59A8}"/>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98788</xdr:rowOff>
    </xdr:from>
    <xdr:to>
      <xdr:col>11</xdr:col>
      <xdr:colOff>187325</xdr:colOff>
      <xdr:row>32</xdr:row>
      <xdr:rowOff>28938</xdr:rowOff>
    </xdr:to>
    <xdr:sp macro="" textlink="">
      <xdr:nvSpPr>
        <xdr:cNvPr id="86" name="フローチャート: 判断 85">
          <a:extLst>
            <a:ext uri="{FF2B5EF4-FFF2-40B4-BE49-F238E27FC236}">
              <a16:creationId xmlns:a16="http://schemas.microsoft.com/office/drawing/2014/main" id="{39145C0B-4916-4415-96E5-D2C40A45189E}"/>
            </a:ext>
          </a:extLst>
        </xdr:cNvPr>
        <xdr:cNvSpPr/>
      </xdr:nvSpPr>
      <xdr:spPr>
        <a:xfrm>
          <a:off x="2476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52524</xdr:rowOff>
    </xdr:from>
    <xdr:to>
      <xdr:col>7</xdr:col>
      <xdr:colOff>187325</xdr:colOff>
      <xdr:row>31</xdr:row>
      <xdr:rowOff>154124</xdr:rowOff>
    </xdr:to>
    <xdr:sp macro="" textlink="">
      <xdr:nvSpPr>
        <xdr:cNvPr id="87" name="フローチャート: 判断 86">
          <a:extLst>
            <a:ext uri="{FF2B5EF4-FFF2-40B4-BE49-F238E27FC236}">
              <a16:creationId xmlns:a16="http://schemas.microsoft.com/office/drawing/2014/main" id="{55B8FD77-5A8F-473E-8761-4CD963D79000}"/>
            </a:ext>
          </a:extLst>
        </xdr:cNvPr>
        <xdr:cNvSpPr/>
      </xdr:nvSpPr>
      <xdr:spPr>
        <a:xfrm>
          <a:off x="1714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270DF0C-9EEF-4456-898C-7D0669A65B3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CF1B479-050E-4EAD-9F23-C440AB145EE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E744EEE-E368-4A01-8A68-3E52C723873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91BDED6-0FC5-492D-BDDE-BCB101A870B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907564F-2A60-4851-8A29-29ACB1EA0FC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93" name="楕円 92">
          <a:extLst>
            <a:ext uri="{FF2B5EF4-FFF2-40B4-BE49-F238E27FC236}">
              <a16:creationId xmlns:a16="http://schemas.microsoft.com/office/drawing/2014/main" id="{61D28CBE-E757-4319-A33F-9ADB9972C9C2}"/>
            </a:ext>
          </a:extLst>
        </xdr:cNvPr>
        <xdr:cNvSpPr/>
      </xdr:nvSpPr>
      <xdr:spPr>
        <a:xfrm>
          <a:off x="47117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138901</xdr:rowOff>
    </xdr:from>
    <xdr:ext cx="405111" cy="259045"/>
    <xdr:sp macro="" textlink="">
      <xdr:nvSpPr>
        <xdr:cNvPr id="94" name="有形固定資産減価償却率該当値テキスト">
          <a:extLst>
            <a:ext uri="{FF2B5EF4-FFF2-40B4-BE49-F238E27FC236}">
              <a16:creationId xmlns:a16="http://schemas.microsoft.com/office/drawing/2014/main" id="{8C5344EF-BFE5-4A1E-A5FE-60ADF3EE86D4}"/>
            </a:ext>
          </a:extLst>
        </xdr:cNvPr>
        <xdr:cNvSpPr txBox="1"/>
      </xdr:nvSpPr>
      <xdr:spPr>
        <a:xfrm>
          <a:off x="4813300" y="58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95" name="楕円 94">
          <a:extLst>
            <a:ext uri="{FF2B5EF4-FFF2-40B4-BE49-F238E27FC236}">
              <a16:creationId xmlns:a16="http://schemas.microsoft.com/office/drawing/2014/main" id="{46CA23A3-CF99-47D2-8329-D00B43315078}"/>
            </a:ext>
          </a:extLst>
        </xdr:cNvPr>
        <xdr:cNvSpPr/>
      </xdr:nvSpPr>
      <xdr:spPr>
        <a:xfrm>
          <a:off x="4000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166824</xdr:rowOff>
    </xdr:from>
    <xdr:to>
      <xdr:col>23</xdr:col>
      <xdr:colOff>85725</xdr:colOff>
      <xdr:row>30</xdr:row>
      <xdr:rowOff>169908</xdr:rowOff>
    </xdr:to>
    <xdr:cxnSp macro="">
      <xdr:nvCxnSpPr>
        <xdr:cNvPr id="96" name="直線コネクタ 95">
          <a:extLst>
            <a:ext uri="{FF2B5EF4-FFF2-40B4-BE49-F238E27FC236}">
              <a16:creationId xmlns:a16="http://schemas.microsoft.com/office/drawing/2014/main" id="{486887ED-6D98-4711-BCBC-68697FB76E37}"/>
            </a:ext>
          </a:extLst>
        </xdr:cNvPr>
        <xdr:cNvCxnSpPr/>
      </xdr:nvCxnSpPr>
      <xdr:spPr>
        <a:xfrm flipV="1">
          <a:off x="4051300" y="6081849"/>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97" name="楕円 96">
          <a:extLst>
            <a:ext uri="{FF2B5EF4-FFF2-40B4-BE49-F238E27FC236}">
              <a16:creationId xmlns:a16="http://schemas.microsoft.com/office/drawing/2014/main" id="{089549D7-D723-4AF9-95C7-3A9A85444406}"/>
            </a:ext>
          </a:extLst>
        </xdr:cNvPr>
        <xdr:cNvSpPr/>
      </xdr:nvSpPr>
      <xdr:spPr>
        <a:xfrm>
          <a:off x="3238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169908</xdr:rowOff>
    </xdr:from>
    <xdr:to>
      <xdr:col>19</xdr:col>
      <xdr:colOff>136525</xdr:colOff>
      <xdr:row>31</xdr:row>
      <xdr:rowOff>23132</xdr:rowOff>
    </xdr:to>
    <xdr:cxnSp macro="">
      <xdr:nvCxnSpPr>
        <xdr:cNvPr id="98" name="直線コネクタ 97">
          <a:extLst>
            <a:ext uri="{FF2B5EF4-FFF2-40B4-BE49-F238E27FC236}">
              <a16:creationId xmlns:a16="http://schemas.microsoft.com/office/drawing/2014/main" id="{4095DF41-19C3-42D0-9E2A-2B5AB688941D}"/>
            </a:ext>
          </a:extLst>
        </xdr:cNvPr>
        <xdr:cNvCxnSpPr/>
      </xdr:nvCxnSpPr>
      <xdr:spPr>
        <a:xfrm flipV="1">
          <a:off x="3289300" y="608493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18597</xdr:rowOff>
    </xdr:from>
    <xdr:to>
      <xdr:col>11</xdr:col>
      <xdr:colOff>187325</xdr:colOff>
      <xdr:row>31</xdr:row>
      <xdr:rowOff>120197</xdr:rowOff>
    </xdr:to>
    <xdr:sp macro="" textlink="">
      <xdr:nvSpPr>
        <xdr:cNvPr id="99" name="楕円 98">
          <a:extLst>
            <a:ext uri="{FF2B5EF4-FFF2-40B4-BE49-F238E27FC236}">
              <a16:creationId xmlns:a16="http://schemas.microsoft.com/office/drawing/2014/main" id="{A74EF541-B70F-4FA3-AAEB-088490B5F6C1}"/>
            </a:ext>
          </a:extLst>
        </xdr:cNvPr>
        <xdr:cNvSpPr/>
      </xdr:nvSpPr>
      <xdr:spPr>
        <a:xfrm>
          <a:off x="2476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23132</xdr:rowOff>
    </xdr:from>
    <xdr:to>
      <xdr:col>15</xdr:col>
      <xdr:colOff>136525</xdr:colOff>
      <xdr:row>31</xdr:row>
      <xdr:rowOff>69397</xdr:rowOff>
    </xdr:to>
    <xdr:cxnSp macro="">
      <xdr:nvCxnSpPr>
        <xdr:cNvPr id="100" name="直線コネクタ 99">
          <a:extLst>
            <a:ext uri="{FF2B5EF4-FFF2-40B4-BE49-F238E27FC236}">
              <a16:creationId xmlns:a16="http://schemas.microsoft.com/office/drawing/2014/main" id="{9CA0FFBF-FFB0-4EF2-B527-D3BDE8750CE9}"/>
            </a:ext>
          </a:extLst>
        </xdr:cNvPr>
        <xdr:cNvCxnSpPr/>
      </xdr:nvCxnSpPr>
      <xdr:spPr>
        <a:xfrm flipV="1">
          <a:off x="2527300" y="610960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146867</xdr:rowOff>
    </xdr:from>
    <xdr:to>
      <xdr:col>7</xdr:col>
      <xdr:colOff>187325</xdr:colOff>
      <xdr:row>31</xdr:row>
      <xdr:rowOff>77017</xdr:rowOff>
    </xdr:to>
    <xdr:sp macro="" textlink="">
      <xdr:nvSpPr>
        <xdr:cNvPr id="101" name="楕円 100">
          <a:extLst>
            <a:ext uri="{FF2B5EF4-FFF2-40B4-BE49-F238E27FC236}">
              <a16:creationId xmlns:a16="http://schemas.microsoft.com/office/drawing/2014/main" id="{3606114B-8BD3-49AF-9781-0634942C1C1F}"/>
            </a:ext>
          </a:extLst>
        </xdr:cNvPr>
        <xdr:cNvSpPr/>
      </xdr:nvSpPr>
      <xdr:spPr>
        <a:xfrm>
          <a:off x="1714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26217</xdr:rowOff>
    </xdr:from>
    <xdr:to>
      <xdr:col>11</xdr:col>
      <xdr:colOff>136525</xdr:colOff>
      <xdr:row>31</xdr:row>
      <xdr:rowOff>69397</xdr:rowOff>
    </xdr:to>
    <xdr:cxnSp macro="">
      <xdr:nvCxnSpPr>
        <xdr:cNvPr id="102" name="直線コネクタ 101">
          <a:extLst>
            <a:ext uri="{FF2B5EF4-FFF2-40B4-BE49-F238E27FC236}">
              <a16:creationId xmlns:a16="http://schemas.microsoft.com/office/drawing/2014/main" id="{8A2FA929-B411-4133-9D0B-C3B736FF58E4}"/>
            </a:ext>
          </a:extLst>
        </xdr:cNvPr>
        <xdr:cNvCxnSpPr/>
      </xdr:nvCxnSpPr>
      <xdr:spPr>
        <a:xfrm>
          <a:off x="1765300" y="611269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a:extLst>
            <a:ext uri="{FF2B5EF4-FFF2-40B4-BE49-F238E27FC236}">
              <a16:creationId xmlns:a16="http://schemas.microsoft.com/office/drawing/2014/main" id="{092A155F-AD35-4BCA-8438-200FD441BDE7}"/>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2F1935B8-1F54-4DFF-B29F-2BE3439B6896}"/>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20065</xdr:rowOff>
    </xdr:from>
    <xdr:ext cx="405111" cy="259045"/>
    <xdr:sp macro="" textlink="">
      <xdr:nvSpPr>
        <xdr:cNvPr id="105" name="n_3aveValue有形固定資産減価償却率">
          <a:extLst>
            <a:ext uri="{FF2B5EF4-FFF2-40B4-BE49-F238E27FC236}">
              <a16:creationId xmlns:a16="http://schemas.microsoft.com/office/drawing/2014/main" id="{C9E91DD9-9CAF-4FAC-AB71-077B47E67AD6}"/>
            </a:ext>
          </a:extLst>
        </xdr:cNvPr>
        <xdr:cNvSpPr txBox="1"/>
      </xdr:nvSpPr>
      <xdr:spPr>
        <a:xfrm>
          <a:off x="2324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145251</xdr:rowOff>
    </xdr:from>
    <xdr:ext cx="405111" cy="259045"/>
    <xdr:sp macro="" textlink="">
      <xdr:nvSpPr>
        <xdr:cNvPr id="106" name="n_4aveValue有形固定資産減価償却率">
          <a:extLst>
            <a:ext uri="{FF2B5EF4-FFF2-40B4-BE49-F238E27FC236}">
              <a16:creationId xmlns:a16="http://schemas.microsoft.com/office/drawing/2014/main" id="{FB5FFC22-B5B0-4E54-B1F7-B10EC95665ED}"/>
            </a:ext>
          </a:extLst>
        </xdr:cNvPr>
        <xdr:cNvSpPr txBox="1"/>
      </xdr:nvSpPr>
      <xdr:spPr>
        <a:xfrm>
          <a:off x="1562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65785</xdr:rowOff>
    </xdr:from>
    <xdr:ext cx="405111" cy="259045"/>
    <xdr:sp macro="" textlink="">
      <xdr:nvSpPr>
        <xdr:cNvPr id="107" name="n_1mainValue有形固定資産減価償却率">
          <a:extLst>
            <a:ext uri="{FF2B5EF4-FFF2-40B4-BE49-F238E27FC236}">
              <a16:creationId xmlns:a16="http://schemas.microsoft.com/office/drawing/2014/main" id="{6D3FF5CF-4686-4794-9496-C87070281E48}"/>
            </a:ext>
          </a:extLst>
        </xdr:cNvPr>
        <xdr:cNvSpPr txBox="1"/>
      </xdr:nvSpPr>
      <xdr:spPr>
        <a:xfrm>
          <a:off x="3836044"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90459</xdr:rowOff>
    </xdr:from>
    <xdr:ext cx="405111" cy="259045"/>
    <xdr:sp macro="" textlink="">
      <xdr:nvSpPr>
        <xdr:cNvPr id="108" name="n_2mainValue有形固定資産減価償却率">
          <a:extLst>
            <a:ext uri="{FF2B5EF4-FFF2-40B4-BE49-F238E27FC236}">
              <a16:creationId xmlns:a16="http://schemas.microsoft.com/office/drawing/2014/main" id="{5F342FD3-32DD-45BA-A94D-D02314481B25}"/>
            </a:ext>
          </a:extLst>
        </xdr:cNvPr>
        <xdr:cNvSpPr txBox="1"/>
      </xdr:nvSpPr>
      <xdr:spPr>
        <a:xfrm>
          <a:off x="30867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136724</xdr:rowOff>
    </xdr:from>
    <xdr:ext cx="405111" cy="259045"/>
    <xdr:sp macro="" textlink="">
      <xdr:nvSpPr>
        <xdr:cNvPr id="109" name="n_3mainValue有形固定資産減価償却率">
          <a:extLst>
            <a:ext uri="{FF2B5EF4-FFF2-40B4-BE49-F238E27FC236}">
              <a16:creationId xmlns:a16="http://schemas.microsoft.com/office/drawing/2014/main" id="{A5510728-831F-4560-9B27-BE5508C67D91}"/>
            </a:ext>
          </a:extLst>
        </xdr:cNvPr>
        <xdr:cNvSpPr txBox="1"/>
      </xdr:nvSpPr>
      <xdr:spPr>
        <a:xfrm>
          <a:off x="2324744" y="588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93544</xdr:rowOff>
    </xdr:from>
    <xdr:ext cx="405111" cy="259045"/>
    <xdr:sp macro="" textlink="">
      <xdr:nvSpPr>
        <xdr:cNvPr id="110" name="n_4mainValue有形固定資産減価償却率">
          <a:extLst>
            <a:ext uri="{FF2B5EF4-FFF2-40B4-BE49-F238E27FC236}">
              <a16:creationId xmlns:a16="http://schemas.microsoft.com/office/drawing/2014/main" id="{7D96ACDE-A7BD-4D7D-999F-96F84D505F83}"/>
            </a:ext>
          </a:extLst>
        </xdr:cNvPr>
        <xdr:cNvSpPr txBox="1"/>
      </xdr:nvSpPr>
      <xdr:spPr>
        <a:xfrm>
          <a:off x="1562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F95D795-2632-4688-88BF-574DD6FA061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F9D08EE1-4EEE-4025-89BB-46A42823832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4C5354F2-C367-4A89-9FB9-627BBF554AA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EBF01FD-939E-4449-8BAD-5E93087AE3E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4BAECBA-5517-4E38-83AD-595414E2C2F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D7954478-5389-4F02-9332-AE7F0AEC4C8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E948ECDE-8ABA-45C6-957C-18345614854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EF6C0A4-AECD-4C46-A0FC-220562EA74D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EE1D8F71-EA94-481D-95DC-389AE7930AF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CABA6AA-12EB-49EE-BAD6-3C9F475B0A7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71440D3-4930-4042-8D93-645ED1270A0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B24002AA-C475-4EAD-960A-9D7588BAC21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5C446129-B667-40D2-B71A-9A16A92177B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北海道並びに全国平均値を下回っている。主な要因としては町道整備や町民体育館改修工事、一般廃棄物処理最終処分場建設工事などの高額な起債の借入が行われていることが考えられる。今後も大規模事業が予定されており、その財源として起債の借入を予定していることから、増加が予想され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64917D1-A843-4C70-B32F-0BFAC43C34B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92A4B2F0-ECAE-440B-B3C5-40B319669AF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DC767CFF-EAFE-421B-A1B1-783A001C12C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29E718CB-EB69-48FF-BEE5-98E3C327A22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3EF55AD5-DF4A-484F-A9A3-EF6A0572981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FE1793E8-AECC-48E9-B7A9-B2B07C7601A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80D0C713-226B-4072-B0D6-08A48404733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F2E2702C-58E5-4A3B-B890-C589AC333E2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C6AED429-EE32-4A8C-BB0F-4E9AF818FA3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77E135CE-4391-453A-88AF-A6425FBE463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294279E9-B06E-4FA4-8A72-BE4087278B0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59BE1C8F-1CBD-4E6F-882C-EBFF8AD36EB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6F68883-A4C9-40C8-ACFC-52E79F016DB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7106147A-DD46-4A8C-B19C-6CDDB526D52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D35D274F-30DF-45A3-ACF0-CE1109977DA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7206E434-37BD-4886-8939-F59A80B58F16}"/>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84FAB659-151C-4CCD-860B-F54918602069}"/>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1DC40796-EE01-4083-9E6F-4ED05DFB12D9}"/>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76E37A55-EAD0-44DD-9A61-8D3EA15D5C5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7B8277F0-5139-4637-A4F9-B7F7DA2C902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4" name="債務償還比率平均値テキスト">
          <a:extLst>
            <a:ext uri="{FF2B5EF4-FFF2-40B4-BE49-F238E27FC236}">
              <a16:creationId xmlns:a16="http://schemas.microsoft.com/office/drawing/2014/main" id="{B4CBE74A-96B9-40FF-B6FB-A6F1E62A3BAD}"/>
            </a:ext>
          </a:extLst>
        </xdr:cNvPr>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143F2F82-1843-4A47-B5DD-836ED136BA09}"/>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66C0945B-0B9E-45BA-BA02-FD4DD2BAE5D6}"/>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D2B1A66B-FFE2-44B6-9D96-094DC0DB8025}"/>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77470</xdr:rowOff>
    </xdr:from>
    <xdr:to>
      <xdr:col>64</xdr:col>
      <xdr:colOff>123825</xdr:colOff>
      <xdr:row>31</xdr:row>
      <xdr:rowOff>7620</xdr:rowOff>
    </xdr:to>
    <xdr:sp macro="" textlink="">
      <xdr:nvSpPr>
        <xdr:cNvPr id="148" name="フローチャート: 判断 147">
          <a:extLst>
            <a:ext uri="{FF2B5EF4-FFF2-40B4-BE49-F238E27FC236}">
              <a16:creationId xmlns:a16="http://schemas.microsoft.com/office/drawing/2014/main" id="{BD9E9B16-2348-4C3D-BD19-DED30D91BB6B}"/>
            </a:ext>
          </a:extLst>
        </xdr:cNvPr>
        <xdr:cNvSpPr/>
      </xdr:nvSpPr>
      <xdr:spPr>
        <a:xfrm>
          <a:off x="12509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97441</xdr:rowOff>
    </xdr:from>
    <xdr:to>
      <xdr:col>60</xdr:col>
      <xdr:colOff>123825</xdr:colOff>
      <xdr:row>31</xdr:row>
      <xdr:rowOff>27591</xdr:rowOff>
    </xdr:to>
    <xdr:sp macro="" textlink="">
      <xdr:nvSpPr>
        <xdr:cNvPr id="149" name="フローチャート: 判断 148">
          <a:extLst>
            <a:ext uri="{FF2B5EF4-FFF2-40B4-BE49-F238E27FC236}">
              <a16:creationId xmlns:a16="http://schemas.microsoft.com/office/drawing/2014/main" id="{3A607B6E-F882-4076-A22B-AC35F75D401D}"/>
            </a:ext>
          </a:extLst>
        </xdr:cNvPr>
        <xdr:cNvSpPr/>
      </xdr:nvSpPr>
      <xdr:spPr>
        <a:xfrm>
          <a:off x="11747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EBDBB0B-24E6-4C6C-AB0B-9FC22F7D9F9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346ACF9-5AE9-4AD7-B668-BE753770FDA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00113A3-F753-413E-BC64-D252BF472C2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2B544D1E-C4BB-4FD2-99A9-778F69CBEBD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B3F0FEB-709E-4265-97F2-A48E2863D74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87344</xdr:rowOff>
    </xdr:from>
    <xdr:to>
      <xdr:col>76</xdr:col>
      <xdr:colOff>73025</xdr:colOff>
      <xdr:row>29</xdr:row>
      <xdr:rowOff>17494</xdr:rowOff>
    </xdr:to>
    <xdr:sp macro="" textlink="">
      <xdr:nvSpPr>
        <xdr:cNvPr id="155" name="楕円 154">
          <a:extLst>
            <a:ext uri="{FF2B5EF4-FFF2-40B4-BE49-F238E27FC236}">
              <a16:creationId xmlns:a16="http://schemas.microsoft.com/office/drawing/2014/main" id="{77433BFB-0E08-40D8-A880-823024781551}"/>
            </a:ext>
          </a:extLst>
        </xdr:cNvPr>
        <xdr:cNvSpPr/>
      </xdr:nvSpPr>
      <xdr:spPr>
        <a:xfrm>
          <a:off x="14744700" y="56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65771</xdr:rowOff>
    </xdr:from>
    <xdr:ext cx="469744" cy="259045"/>
    <xdr:sp macro="" textlink="">
      <xdr:nvSpPr>
        <xdr:cNvPr id="156" name="債務償還比率該当値テキスト">
          <a:extLst>
            <a:ext uri="{FF2B5EF4-FFF2-40B4-BE49-F238E27FC236}">
              <a16:creationId xmlns:a16="http://schemas.microsoft.com/office/drawing/2014/main" id="{641921BC-58E1-4ABC-B557-D3E11D3F933D}"/>
            </a:ext>
          </a:extLst>
        </xdr:cNvPr>
        <xdr:cNvSpPr txBox="1"/>
      </xdr:nvSpPr>
      <xdr:spPr>
        <a:xfrm>
          <a:off x="14846300" y="563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114332</xdr:rowOff>
    </xdr:from>
    <xdr:to>
      <xdr:col>72</xdr:col>
      <xdr:colOff>123825</xdr:colOff>
      <xdr:row>29</xdr:row>
      <xdr:rowOff>44482</xdr:rowOff>
    </xdr:to>
    <xdr:sp macro="" textlink="">
      <xdr:nvSpPr>
        <xdr:cNvPr id="157" name="楕円 156">
          <a:extLst>
            <a:ext uri="{FF2B5EF4-FFF2-40B4-BE49-F238E27FC236}">
              <a16:creationId xmlns:a16="http://schemas.microsoft.com/office/drawing/2014/main" id="{F2BBE4A1-73AF-4CFB-9954-E19BC721B252}"/>
            </a:ext>
          </a:extLst>
        </xdr:cNvPr>
        <xdr:cNvSpPr/>
      </xdr:nvSpPr>
      <xdr:spPr>
        <a:xfrm>
          <a:off x="14033500" y="56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138144</xdr:rowOff>
    </xdr:from>
    <xdr:to>
      <xdr:col>76</xdr:col>
      <xdr:colOff>22225</xdr:colOff>
      <xdr:row>28</xdr:row>
      <xdr:rowOff>165132</xdr:rowOff>
    </xdr:to>
    <xdr:cxnSp macro="">
      <xdr:nvCxnSpPr>
        <xdr:cNvPr id="158" name="直線コネクタ 157">
          <a:extLst>
            <a:ext uri="{FF2B5EF4-FFF2-40B4-BE49-F238E27FC236}">
              <a16:creationId xmlns:a16="http://schemas.microsoft.com/office/drawing/2014/main" id="{DC3073DD-CB99-44F4-B475-1A09021779C3}"/>
            </a:ext>
          </a:extLst>
        </xdr:cNvPr>
        <xdr:cNvCxnSpPr/>
      </xdr:nvCxnSpPr>
      <xdr:spPr>
        <a:xfrm flipV="1">
          <a:off x="14084300" y="5710269"/>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31041</xdr:rowOff>
    </xdr:from>
    <xdr:to>
      <xdr:col>68</xdr:col>
      <xdr:colOff>123825</xdr:colOff>
      <xdr:row>29</xdr:row>
      <xdr:rowOff>132641</xdr:rowOff>
    </xdr:to>
    <xdr:sp macro="" textlink="">
      <xdr:nvSpPr>
        <xdr:cNvPr id="159" name="楕円 158">
          <a:extLst>
            <a:ext uri="{FF2B5EF4-FFF2-40B4-BE49-F238E27FC236}">
              <a16:creationId xmlns:a16="http://schemas.microsoft.com/office/drawing/2014/main" id="{5BA87010-6B3C-4170-AA43-4F445710FD88}"/>
            </a:ext>
          </a:extLst>
        </xdr:cNvPr>
        <xdr:cNvSpPr/>
      </xdr:nvSpPr>
      <xdr:spPr>
        <a:xfrm>
          <a:off x="13271500" y="577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165132</xdr:rowOff>
    </xdr:from>
    <xdr:to>
      <xdr:col>72</xdr:col>
      <xdr:colOff>73025</xdr:colOff>
      <xdr:row>29</xdr:row>
      <xdr:rowOff>81841</xdr:rowOff>
    </xdr:to>
    <xdr:cxnSp macro="">
      <xdr:nvCxnSpPr>
        <xdr:cNvPr id="160" name="直線コネクタ 159">
          <a:extLst>
            <a:ext uri="{FF2B5EF4-FFF2-40B4-BE49-F238E27FC236}">
              <a16:creationId xmlns:a16="http://schemas.microsoft.com/office/drawing/2014/main" id="{11F5FE3B-D197-4A77-AF0D-59814F02C490}"/>
            </a:ext>
          </a:extLst>
        </xdr:cNvPr>
        <xdr:cNvCxnSpPr/>
      </xdr:nvCxnSpPr>
      <xdr:spPr>
        <a:xfrm flipV="1">
          <a:off x="13322300" y="5737257"/>
          <a:ext cx="762000" cy="8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143129</xdr:rowOff>
    </xdr:from>
    <xdr:to>
      <xdr:col>64</xdr:col>
      <xdr:colOff>123825</xdr:colOff>
      <xdr:row>30</xdr:row>
      <xdr:rowOff>73279</xdr:rowOff>
    </xdr:to>
    <xdr:sp macro="" textlink="">
      <xdr:nvSpPr>
        <xdr:cNvPr id="161" name="楕円 160">
          <a:extLst>
            <a:ext uri="{FF2B5EF4-FFF2-40B4-BE49-F238E27FC236}">
              <a16:creationId xmlns:a16="http://schemas.microsoft.com/office/drawing/2014/main" id="{C8560720-6039-4AB9-97D3-0E055F8A8CC5}"/>
            </a:ext>
          </a:extLst>
        </xdr:cNvPr>
        <xdr:cNvSpPr/>
      </xdr:nvSpPr>
      <xdr:spPr>
        <a:xfrm>
          <a:off x="12509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81841</xdr:rowOff>
    </xdr:from>
    <xdr:to>
      <xdr:col>68</xdr:col>
      <xdr:colOff>73025</xdr:colOff>
      <xdr:row>30</xdr:row>
      <xdr:rowOff>22479</xdr:rowOff>
    </xdr:to>
    <xdr:cxnSp macro="">
      <xdr:nvCxnSpPr>
        <xdr:cNvPr id="162" name="直線コネクタ 161">
          <a:extLst>
            <a:ext uri="{FF2B5EF4-FFF2-40B4-BE49-F238E27FC236}">
              <a16:creationId xmlns:a16="http://schemas.microsoft.com/office/drawing/2014/main" id="{7FBC8FFD-180C-4F51-9E84-6F6D652E4FFC}"/>
            </a:ext>
          </a:extLst>
        </xdr:cNvPr>
        <xdr:cNvCxnSpPr/>
      </xdr:nvCxnSpPr>
      <xdr:spPr>
        <a:xfrm flipV="1">
          <a:off x="12560300" y="5825416"/>
          <a:ext cx="762000" cy="1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1545</xdr:rowOff>
    </xdr:from>
    <xdr:to>
      <xdr:col>60</xdr:col>
      <xdr:colOff>123825</xdr:colOff>
      <xdr:row>30</xdr:row>
      <xdr:rowOff>103145</xdr:rowOff>
    </xdr:to>
    <xdr:sp macro="" textlink="">
      <xdr:nvSpPr>
        <xdr:cNvPr id="163" name="楕円 162">
          <a:extLst>
            <a:ext uri="{FF2B5EF4-FFF2-40B4-BE49-F238E27FC236}">
              <a16:creationId xmlns:a16="http://schemas.microsoft.com/office/drawing/2014/main" id="{732AD763-72A6-463D-A641-B9F0158947AA}"/>
            </a:ext>
          </a:extLst>
        </xdr:cNvPr>
        <xdr:cNvSpPr/>
      </xdr:nvSpPr>
      <xdr:spPr>
        <a:xfrm>
          <a:off x="11747500" y="591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22479</xdr:rowOff>
    </xdr:from>
    <xdr:to>
      <xdr:col>64</xdr:col>
      <xdr:colOff>73025</xdr:colOff>
      <xdr:row>30</xdr:row>
      <xdr:rowOff>52345</xdr:rowOff>
    </xdr:to>
    <xdr:cxnSp macro="">
      <xdr:nvCxnSpPr>
        <xdr:cNvPr id="164" name="直線コネクタ 163">
          <a:extLst>
            <a:ext uri="{FF2B5EF4-FFF2-40B4-BE49-F238E27FC236}">
              <a16:creationId xmlns:a16="http://schemas.microsoft.com/office/drawing/2014/main" id="{1121DE27-B786-4DF7-928A-72657CBF5F80}"/>
            </a:ext>
          </a:extLst>
        </xdr:cNvPr>
        <xdr:cNvCxnSpPr/>
      </xdr:nvCxnSpPr>
      <xdr:spPr>
        <a:xfrm flipV="1">
          <a:off x="11798300" y="5937504"/>
          <a:ext cx="762000" cy="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5" name="n_1aveValue債務償還比率">
          <a:extLst>
            <a:ext uri="{FF2B5EF4-FFF2-40B4-BE49-F238E27FC236}">
              <a16:creationId xmlns:a16="http://schemas.microsoft.com/office/drawing/2014/main" id="{C2A866BB-225E-4B6C-B3AC-AEA59A1C2617}"/>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6" name="n_2aveValue債務償還比率">
          <a:extLst>
            <a:ext uri="{FF2B5EF4-FFF2-40B4-BE49-F238E27FC236}">
              <a16:creationId xmlns:a16="http://schemas.microsoft.com/office/drawing/2014/main" id="{CF9CC7E5-24C1-4579-952B-7260A264B2E6}"/>
            </a:ext>
          </a:extLst>
        </xdr:cNvPr>
        <xdr:cNvSpPr txBox="1"/>
      </xdr:nvSpPr>
      <xdr:spPr>
        <a:xfrm>
          <a:off x="130874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170197</xdr:rowOff>
    </xdr:from>
    <xdr:ext cx="469744" cy="259045"/>
    <xdr:sp macro="" textlink="">
      <xdr:nvSpPr>
        <xdr:cNvPr id="167" name="n_3aveValue債務償還比率">
          <a:extLst>
            <a:ext uri="{FF2B5EF4-FFF2-40B4-BE49-F238E27FC236}">
              <a16:creationId xmlns:a16="http://schemas.microsoft.com/office/drawing/2014/main" id="{B9CB589E-E7A8-4203-951E-959B9D0BDB06}"/>
            </a:ext>
          </a:extLst>
        </xdr:cNvPr>
        <xdr:cNvSpPr txBox="1"/>
      </xdr:nvSpPr>
      <xdr:spPr>
        <a:xfrm>
          <a:off x="12325427"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18718</xdr:rowOff>
    </xdr:from>
    <xdr:ext cx="469744" cy="259045"/>
    <xdr:sp macro="" textlink="">
      <xdr:nvSpPr>
        <xdr:cNvPr id="168" name="n_4aveValue債務償還比率">
          <a:extLst>
            <a:ext uri="{FF2B5EF4-FFF2-40B4-BE49-F238E27FC236}">
              <a16:creationId xmlns:a16="http://schemas.microsoft.com/office/drawing/2014/main" id="{7677B872-7A94-43A5-9B38-A1C7EBACA2BA}"/>
            </a:ext>
          </a:extLst>
        </xdr:cNvPr>
        <xdr:cNvSpPr txBox="1"/>
      </xdr:nvSpPr>
      <xdr:spPr>
        <a:xfrm>
          <a:off x="11563427" y="610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35609</xdr:rowOff>
    </xdr:from>
    <xdr:ext cx="469744" cy="259045"/>
    <xdr:sp macro="" textlink="">
      <xdr:nvSpPr>
        <xdr:cNvPr id="169" name="n_1mainValue債務償還比率">
          <a:extLst>
            <a:ext uri="{FF2B5EF4-FFF2-40B4-BE49-F238E27FC236}">
              <a16:creationId xmlns:a16="http://schemas.microsoft.com/office/drawing/2014/main" id="{A2596072-4F02-4915-A9C4-7B53D5AC4513}"/>
            </a:ext>
          </a:extLst>
        </xdr:cNvPr>
        <xdr:cNvSpPr txBox="1"/>
      </xdr:nvSpPr>
      <xdr:spPr>
        <a:xfrm>
          <a:off x="13836727" y="577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149168</xdr:rowOff>
    </xdr:from>
    <xdr:ext cx="469744" cy="259045"/>
    <xdr:sp macro="" textlink="">
      <xdr:nvSpPr>
        <xdr:cNvPr id="170" name="n_2mainValue債務償還比率">
          <a:extLst>
            <a:ext uri="{FF2B5EF4-FFF2-40B4-BE49-F238E27FC236}">
              <a16:creationId xmlns:a16="http://schemas.microsoft.com/office/drawing/2014/main" id="{4CF65449-E22D-4332-9B4F-9A8D3074E13D}"/>
            </a:ext>
          </a:extLst>
        </xdr:cNvPr>
        <xdr:cNvSpPr txBox="1"/>
      </xdr:nvSpPr>
      <xdr:spPr>
        <a:xfrm>
          <a:off x="13087427" y="554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89806</xdr:rowOff>
    </xdr:from>
    <xdr:ext cx="469744" cy="259045"/>
    <xdr:sp macro="" textlink="">
      <xdr:nvSpPr>
        <xdr:cNvPr id="171" name="n_3mainValue債務償還比率">
          <a:extLst>
            <a:ext uri="{FF2B5EF4-FFF2-40B4-BE49-F238E27FC236}">
              <a16:creationId xmlns:a16="http://schemas.microsoft.com/office/drawing/2014/main" id="{CEF2EBAC-748B-4583-A7BE-D6E0FBDC72DF}"/>
            </a:ext>
          </a:extLst>
        </xdr:cNvPr>
        <xdr:cNvSpPr txBox="1"/>
      </xdr:nvSpPr>
      <xdr:spPr>
        <a:xfrm>
          <a:off x="12325427" y="56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119672</xdr:rowOff>
    </xdr:from>
    <xdr:ext cx="469744" cy="259045"/>
    <xdr:sp macro="" textlink="">
      <xdr:nvSpPr>
        <xdr:cNvPr id="172" name="n_4mainValue債務償還比率">
          <a:extLst>
            <a:ext uri="{FF2B5EF4-FFF2-40B4-BE49-F238E27FC236}">
              <a16:creationId xmlns:a16="http://schemas.microsoft.com/office/drawing/2014/main" id="{A9238D77-C07F-4E92-9AB6-37C42F088633}"/>
            </a:ext>
          </a:extLst>
        </xdr:cNvPr>
        <xdr:cNvSpPr txBox="1"/>
      </xdr:nvSpPr>
      <xdr:spPr>
        <a:xfrm>
          <a:off x="11563427" y="569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2E34A27A-35C8-47A8-8C6B-460A9CD7D49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645F4DDD-66E0-45F5-B7F3-2343B50C8F8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574B3CE6-6EAD-40CD-A343-7D5C1B9E371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3BE5097-8065-418E-9E55-1388BE35C9B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6A4BE45-2A7A-4DC2-A292-E68247DB6E0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6A7BC32-1579-4AA6-B55B-249C9D04CFA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3CC5C4-88CD-4C85-862A-9D00CC2235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A58E5F-7B3E-43C3-98FD-C9B0BFEC5C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8AA183-97E2-42CB-AD86-F87DE5673C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DD1174-876F-4144-9F1A-92F6598A54D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DD473F-3570-4237-96BF-43305764D56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456C19F-9BC2-4636-A3DE-2827CF8575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1FBA60-B2DE-44A8-9FBD-B827BAEE00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4AA39D-A2FD-433B-8B6A-77C63FDC22F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87CDE0-509B-4B48-B2EA-A5C1FE876B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555B60-CF1E-4DA3-AA30-A556BC6D9A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4,488
4,443
397.72
6,186,239
5,815,738
364,962
2,859,785
5,568,829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4D7370-F1AA-422A-85B0-441D04A1D0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1D555F-1042-4517-8948-733DEA851C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71B1A0-429D-4771-9950-1FB5F15FF6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322236-DE3C-41D6-A99C-5A2A4002AD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DD06F9-E8B6-42B2-82A9-15EBE64C22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7CDFE8C-D1D8-4883-9B2D-BA63BC6387B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36C60A-E7A0-4FA2-AA8D-F05072E4D4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F44ABB-5982-4A82-87D0-CC86EDD7A02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AAD4C1-1187-44D9-A83E-B4B5EE154D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4F6D62-8C4E-451E-8F1F-760F710952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225A68-7D74-45C1-B6C3-E874335131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169590-4E5A-4EA5-9B5A-F60D022AD31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437BE26-58E0-4220-B443-DD10433EEE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149431-D583-48FA-AD3D-E06DC0740D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D03DF1-1422-47D3-96B8-0DC298B675A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D95E4C-380C-4B79-BC99-16710802BF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7BF924-2581-4F94-A016-8E3150C8E0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F2293C8-D8B5-48B9-BCFA-C6111F16E9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C4568A-4BCD-4212-9168-40413463ED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07ECD76-BF6A-4FBC-97C1-0CAAD5FB312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0E4F93-7AD4-4472-AB2B-5292AB75FEE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D6B521-6761-4735-B2FC-372FA659AE8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058C4C-0E70-43CF-852D-028E666F9E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187602-FEDE-431B-B867-2477B85403F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C407015-396D-4E46-AAF7-21310C4E8B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1EEF07-ADDA-4600-A552-D5537173AF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D1D023-FCB5-461C-85F8-C238C35C38C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F316D8-8A2D-4D05-9508-1A73FD2B031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D4886E-BEB3-4702-BB5B-6B5E5745B5C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D7ACE3A-AC04-45E0-9962-C1D7980342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D0EEDE-6691-4D75-BCD1-BD1EB0622C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E517F9-6EDF-4ADC-984B-F251FE8A5FA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65B2797-CBFB-4AFC-B397-7D1E958BEC6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B961CD4-512E-4F3E-A1C3-C7BF7BBFAD2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6DFABB1-D8FB-43A2-8C52-31B0D0024F3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4064679-1B8D-4AC9-89AC-F97578CD8C7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658D9DF-82BE-4D86-963D-F7854897BB5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6D8247D-0FDB-44E3-A6E0-D18353C31CF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F57BA36-6D9A-43FE-89DD-11BA8007649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E0FF410-39E8-4BBE-8B5B-B05051D6D70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95E443B-B2D1-4986-AAEF-7663193377C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1AED69B-91C7-49FF-96DD-08DD7968DCE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D3775D3-8E02-4184-BD64-6C9DAA4BB31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502F9EF-A6DE-457D-B76D-3B6542A0662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9F67F25-5160-4BF1-B6BC-329F8BFA5F3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26D5AD0-AAA4-4231-A56E-7590A43B92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316E84D9-DBB4-4D41-8136-4DAEF15B4F6C}"/>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73F48870-E96F-46FA-ABE7-3B42D196D0E8}"/>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7D52BDAA-87A4-4EB0-AE65-BAC7C8E4B0B5}"/>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C9EEC16-A42D-4433-A39C-862DD08BE0F9}"/>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35CD63B-2506-41E9-BF85-1877553B74F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3111B5F2-263B-4703-8446-B48F8E0D922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2FCA42CE-A209-4AB7-8B30-E7A04A921293}"/>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6BF642BE-E03F-4484-8274-E899758BA059}"/>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19537B56-74FA-4F5A-AF47-9B3B37362B09}"/>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125004</xdr:rowOff>
    </xdr:from>
    <xdr:to>
      <xdr:col>10</xdr:col>
      <xdr:colOff>165100</xdr:colOff>
      <xdr:row>39</xdr:row>
      <xdr:rowOff>55154</xdr:rowOff>
    </xdr:to>
    <xdr:sp macro="" textlink="">
      <xdr:nvSpPr>
        <xdr:cNvPr id="67" name="フローチャート: 判断 66">
          <a:extLst>
            <a:ext uri="{FF2B5EF4-FFF2-40B4-BE49-F238E27FC236}">
              <a16:creationId xmlns:a16="http://schemas.microsoft.com/office/drawing/2014/main" id="{5C663DD0-A6DA-4104-AF0E-B9807A06889C}"/>
            </a:ext>
          </a:extLst>
        </xdr:cNvPr>
        <xdr:cNvSpPr/>
      </xdr:nvSpPr>
      <xdr:spPr>
        <a:xfrm>
          <a:off x="1968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102144</xdr:rowOff>
    </xdr:from>
    <xdr:to>
      <xdr:col>6</xdr:col>
      <xdr:colOff>38100</xdr:colOff>
      <xdr:row>39</xdr:row>
      <xdr:rowOff>32294</xdr:rowOff>
    </xdr:to>
    <xdr:sp macro="" textlink="">
      <xdr:nvSpPr>
        <xdr:cNvPr id="68" name="フローチャート: 判断 67">
          <a:extLst>
            <a:ext uri="{FF2B5EF4-FFF2-40B4-BE49-F238E27FC236}">
              <a16:creationId xmlns:a16="http://schemas.microsoft.com/office/drawing/2014/main" id="{4E4AAC99-F5C7-46EA-AE47-D2E0385578C4}"/>
            </a:ext>
          </a:extLst>
        </xdr:cNvPr>
        <xdr:cNvSpPr/>
      </xdr:nvSpPr>
      <xdr:spPr>
        <a:xfrm>
          <a:off x="1079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0BC368-1924-4CB1-8A50-58AC025E578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93FDF2A-D7CA-4937-8133-2CFA76AB41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28CFF3-0B58-41A1-930F-7EB41626FE1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8D5EB34-F2E1-42E9-9DA9-A3994010C6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4773966-BD7A-4068-B375-086D5BF41B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4" name="楕円 73">
          <a:extLst>
            <a:ext uri="{FF2B5EF4-FFF2-40B4-BE49-F238E27FC236}">
              <a16:creationId xmlns:a16="http://schemas.microsoft.com/office/drawing/2014/main" id="{4F940468-CC41-41BB-A656-48B888B859B6}"/>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93997</xdr:rowOff>
    </xdr:from>
    <xdr:ext cx="405111" cy="259045"/>
    <xdr:sp macro="" textlink="">
      <xdr:nvSpPr>
        <xdr:cNvPr id="75" name="【道路】&#10;有形固定資産減価償却率該当値テキスト">
          <a:extLst>
            <a:ext uri="{FF2B5EF4-FFF2-40B4-BE49-F238E27FC236}">
              <a16:creationId xmlns:a16="http://schemas.microsoft.com/office/drawing/2014/main" id="{329160EE-957C-438B-B865-64ACA1084416}"/>
            </a:ext>
          </a:extLst>
        </xdr:cNvPr>
        <xdr:cNvSpPr txBox="1"/>
      </xdr:nvSpPr>
      <xdr:spPr>
        <a:xfrm>
          <a:off x="4673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6" name="楕円 75">
          <a:extLst>
            <a:ext uri="{FF2B5EF4-FFF2-40B4-BE49-F238E27FC236}">
              <a16:creationId xmlns:a16="http://schemas.microsoft.com/office/drawing/2014/main" id="{7BB9308C-DC69-4A4E-A5F0-E45BEF46C09C}"/>
            </a:ext>
          </a:extLst>
        </xdr:cNvPr>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167640</xdr:rowOff>
    </xdr:to>
    <xdr:cxnSp macro="">
      <xdr:nvCxnSpPr>
        <xdr:cNvPr id="77" name="直線コネクタ 76">
          <a:extLst>
            <a:ext uri="{FF2B5EF4-FFF2-40B4-BE49-F238E27FC236}">
              <a16:creationId xmlns:a16="http://schemas.microsoft.com/office/drawing/2014/main" id="{6542BA69-E757-4149-8214-CC8F253FB29E}"/>
            </a:ext>
          </a:extLst>
        </xdr:cNvPr>
        <xdr:cNvCxnSpPr/>
      </xdr:nvCxnSpPr>
      <xdr:spPr>
        <a:xfrm flipV="1">
          <a:off x="3797300" y="6637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97246</xdr:rowOff>
    </xdr:from>
    <xdr:to>
      <xdr:col>15</xdr:col>
      <xdr:colOff>101600</xdr:colOff>
      <xdr:row>39</xdr:row>
      <xdr:rowOff>27396</xdr:rowOff>
    </xdr:to>
    <xdr:sp macro="" textlink="">
      <xdr:nvSpPr>
        <xdr:cNvPr id="78" name="楕円 77">
          <a:extLst>
            <a:ext uri="{FF2B5EF4-FFF2-40B4-BE49-F238E27FC236}">
              <a16:creationId xmlns:a16="http://schemas.microsoft.com/office/drawing/2014/main" id="{7833452E-1110-485F-AA6F-3FD57F61B1E4}"/>
            </a:ext>
          </a:extLst>
        </xdr:cNvPr>
        <xdr:cNvSpPr/>
      </xdr:nvSpPr>
      <xdr:spPr>
        <a:xfrm>
          <a:off x="2857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148046</xdr:rowOff>
    </xdr:from>
    <xdr:to>
      <xdr:col>19</xdr:col>
      <xdr:colOff>177800</xdr:colOff>
      <xdr:row>38</xdr:row>
      <xdr:rowOff>167640</xdr:rowOff>
    </xdr:to>
    <xdr:cxnSp macro="">
      <xdr:nvCxnSpPr>
        <xdr:cNvPr id="79" name="直線コネクタ 78">
          <a:extLst>
            <a:ext uri="{FF2B5EF4-FFF2-40B4-BE49-F238E27FC236}">
              <a16:creationId xmlns:a16="http://schemas.microsoft.com/office/drawing/2014/main" id="{E785856E-94E1-492F-9A8A-47DFB0B0A22E}"/>
            </a:ext>
          </a:extLst>
        </xdr:cNvPr>
        <xdr:cNvCxnSpPr/>
      </xdr:nvCxnSpPr>
      <xdr:spPr>
        <a:xfrm>
          <a:off x="2908300" y="6663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80" name="楕円 79">
          <a:extLst>
            <a:ext uri="{FF2B5EF4-FFF2-40B4-BE49-F238E27FC236}">
              <a16:creationId xmlns:a16="http://schemas.microsoft.com/office/drawing/2014/main" id="{3F43E043-CB30-4121-9530-1A72751F3D11}"/>
            </a:ext>
          </a:extLst>
        </xdr:cNvPr>
        <xdr:cNvSpPr/>
      </xdr:nvSpPr>
      <xdr:spPr>
        <a:xfrm>
          <a:off x="1968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115388</xdr:rowOff>
    </xdr:from>
    <xdr:to>
      <xdr:col>15</xdr:col>
      <xdr:colOff>50800</xdr:colOff>
      <xdr:row>38</xdr:row>
      <xdr:rowOff>148046</xdr:rowOff>
    </xdr:to>
    <xdr:cxnSp macro="">
      <xdr:nvCxnSpPr>
        <xdr:cNvPr id="81" name="直線コネクタ 80">
          <a:extLst>
            <a:ext uri="{FF2B5EF4-FFF2-40B4-BE49-F238E27FC236}">
              <a16:creationId xmlns:a16="http://schemas.microsoft.com/office/drawing/2014/main" id="{0E2BFAB5-DA85-4041-BFE1-531F0A6B3DF1}"/>
            </a:ext>
          </a:extLst>
        </xdr:cNvPr>
        <xdr:cNvCxnSpPr/>
      </xdr:nvCxnSpPr>
      <xdr:spPr>
        <a:xfrm>
          <a:off x="2019300" y="6630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30299</xdr:rowOff>
    </xdr:from>
    <xdr:to>
      <xdr:col>6</xdr:col>
      <xdr:colOff>38100</xdr:colOff>
      <xdr:row>38</xdr:row>
      <xdr:rowOff>131899</xdr:rowOff>
    </xdr:to>
    <xdr:sp macro="" textlink="">
      <xdr:nvSpPr>
        <xdr:cNvPr id="82" name="楕円 81">
          <a:extLst>
            <a:ext uri="{FF2B5EF4-FFF2-40B4-BE49-F238E27FC236}">
              <a16:creationId xmlns:a16="http://schemas.microsoft.com/office/drawing/2014/main" id="{6E28953B-F155-431D-BA17-FB62CE1A55AB}"/>
            </a:ext>
          </a:extLst>
        </xdr:cNvPr>
        <xdr:cNvSpPr/>
      </xdr:nvSpPr>
      <xdr:spPr>
        <a:xfrm>
          <a:off x="1079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81099</xdr:rowOff>
    </xdr:from>
    <xdr:to>
      <xdr:col>10</xdr:col>
      <xdr:colOff>114300</xdr:colOff>
      <xdr:row>38</xdr:row>
      <xdr:rowOff>115388</xdr:rowOff>
    </xdr:to>
    <xdr:cxnSp macro="">
      <xdr:nvCxnSpPr>
        <xdr:cNvPr id="83" name="直線コネクタ 82">
          <a:extLst>
            <a:ext uri="{FF2B5EF4-FFF2-40B4-BE49-F238E27FC236}">
              <a16:creationId xmlns:a16="http://schemas.microsoft.com/office/drawing/2014/main" id="{17AD13E9-B586-435B-B1B9-CD165C05514C}"/>
            </a:ext>
          </a:extLst>
        </xdr:cNvPr>
        <xdr:cNvCxnSpPr/>
      </xdr:nvCxnSpPr>
      <xdr:spPr>
        <a:xfrm>
          <a:off x="1130300" y="65961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A82DC10D-7873-4A8A-838C-CFD7D69BDBBF}"/>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1BFCF379-3C57-45C7-AF57-922C27F46E83}"/>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46281</xdr:rowOff>
    </xdr:from>
    <xdr:ext cx="405111" cy="259045"/>
    <xdr:sp macro="" textlink="">
      <xdr:nvSpPr>
        <xdr:cNvPr id="86" name="n_3aveValue【道路】&#10;有形固定資産減価償却率">
          <a:extLst>
            <a:ext uri="{FF2B5EF4-FFF2-40B4-BE49-F238E27FC236}">
              <a16:creationId xmlns:a16="http://schemas.microsoft.com/office/drawing/2014/main" id="{E5A95EC3-9347-43D7-B10A-416CED25CA74}"/>
            </a:ext>
          </a:extLst>
        </xdr:cNvPr>
        <xdr:cNvSpPr txBox="1"/>
      </xdr:nvSpPr>
      <xdr:spPr>
        <a:xfrm>
          <a:off x="1816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23421</xdr:rowOff>
    </xdr:from>
    <xdr:ext cx="405111" cy="259045"/>
    <xdr:sp macro="" textlink="">
      <xdr:nvSpPr>
        <xdr:cNvPr id="87" name="n_4aveValue【道路】&#10;有形固定資産減価償却率">
          <a:extLst>
            <a:ext uri="{FF2B5EF4-FFF2-40B4-BE49-F238E27FC236}">
              <a16:creationId xmlns:a16="http://schemas.microsoft.com/office/drawing/2014/main" id="{90277774-DE4B-4BE0-9B8C-C08602C02FB4}"/>
            </a:ext>
          </a:extLst>
        </xdr:cNvPr>
        <xdr:cNvSpPr txBox="1"/>
      </xdr:nvSpPr>
      <xdr:spPr>
        <a:xfrm>
          <a:off x="927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63517</xdr:rowOff>
    </xdr:from>
    <xdr:ext cx="405111" cy="259045"/>
    <xdr:sp macro="" textlink="">
      <xdr:nvSpPr>
        <xdr:cNvPr id="88" name="n_1mainValue【道路】&#10;有形固定資産減価償却率">
          <a:extLst>
            <a:ext uri="{FF2B5EF4-FFF2-40B4-BE49-F238E27FC236}">
              <a16:creationId xmlns:a16="http://schemas.microsoft.com/office/drawing/2014/main" id="{E17EAF8B-F473-465E-B78E-C7B769F2A9B8}"/>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9" name="n_2mainValue【道路】&#10;有形固定資産減価償却率">
          <a:extLst>
            <a:ext uri="{FF2B5EF4-FFF2-40B4-BE49-F238E27FC236}">
              <a16:creationId xmlns:a16="http://schemas.microsoft.com/office/drawing/2014/main" id="{654B12BF-98D2-4BBD-93C4-2A0F4BB0A5ED}"/>
            </a:ext>
          </a:extLst>
        </xdr:cNvPr>
        <xdr:cNvSpPr txBox="1"/>
      </xdr:nvSpPr>
      <xdr:spPr>
        <a:xfrm>
          <a:off x="2705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11266</xdr:rowOff>
    </xdr:from>
    <xdr:ext cx="405111" cy="259045"/>
    <xdr:sp macro="" textlink="">
      <xdr:nvSpPr>
        <xdr:cNvPr id="90" name="n_3mainValue【道路】&#10;有形固定資産減価償却率">
          <a:extLst>
            <a:ext uri="{FF2B5EF4-FFF2-40B4-BE49-F238E27FC236}">
              <a16:creationId xmlns:a16="http://schemas.microsoft.com/office/drawing/2014/main" id="{8D8195C6-8A49-4783-BA51-7F944B453220}"/>
            </a:ext>
          </a:extLst>
        </xdr:cNvPr>
        <xdr:cNvSpPr txBox="1"/>
      </xdr:nvSpPr>
      <xdr:spPr>
        <a:xfrm>
          <a:off x="1816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148426</xdr:rowOff>
    </xdr:from>
    <xdr:ext cx="405111" cy="259045"/>
    <xdr:sp macro="" textlink="">
      <xdr:nvSpPr>
        <xdr:cNvPr id="91" name="n_4mainValue【道路】&#10;有形固定資産減価償却率">
          <a:extLst>
            <a:ext uri="{FF2B5EF4-FFF2-40B4-BE49-F238E27FC236}">
              <a16:creationId xmlns:a16="http://schemas.microsoft.com/office/drawing/2014/main" id="{8CF80665-4BB9-408F-88CC-8544399BFC5E}"/>
            </a:ext>
          </a:extLst>
        </xdr:cNvPr>
        <xdr:cNvSpPr txBox="1"/>
      </xdr:nvSpPr>
      <xdr:spPr>
        <a:xfrm>
          <a:off x="927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CFFD6A5-EFC7-4871-8A64-AF0E7990BE9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7A03E47-1DE1-45F8-AB05-EF585BB87C6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97F0657-1C80-4297-AE94-E394DF078F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7E4A9CD-BC18-4B52-944C-773DD4BE1A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99BDD11-359F-47BF-BBB1-B9F4AFD77A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79F40E9-3CE1-4E25-89ED-EFE986E29E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FA40531-78BE-4E9B-8AE7-8124EADFBA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52BF9C5-C321-4D35-AC36-DC64C6BB320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F5C2ADA-DB0B-41C0-8446-C729A95582E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7C1D3E7-B606-4425-9FB8-47DA6FC9376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21B4CCC-EE7A-4C2A-A748-58B5B746469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2A50DFF-05CB-4B74-83EE-CB95C42C0FF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9BF9E97-AB51-4F17-96F4-EB49CE3911F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10D70D2E-5569-4541-93F1-3ECB8145C36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84AD492-1755-4FA9-B58D-59BB81037C9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CAF7456-E358-4267-A474-297834B3BAC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4BA3EF1-3C37-4F11-805C-9A2864A4608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381BF37-4DB8-4DF1-B956-C7E3CD209CA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DA8D02A-C953-4AC3-970D-B9E594A8C21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4B107052-661B-41AC-9535-E4EAD67AE2D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E834244-2153-433A-A584-033F2E642EB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631C870-D32B-4853-9CEE-5438BF9F4FF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6B2CBF9-118F-403A-A943-27294D04DD7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60295C27-E62E-4489-B8EA-970479C29EDC}"/>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8278BEA5-F1C9-4852-876A-1003ED1E42D9}"/>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6F6CEC8E-AD95-4E77-8177-F0354BA1DABE}"/>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5F513138-D0D1-4664-A7AE-DE173006B3AE}"/>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2A3AC197-1AE1-4DF2-A599-E872582AC32B}"/>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14299CF1-8959-43E1-AF3E-627E42D84905}"/>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19209C76-3FE1-4A26-A139-CAA79C6A7830}"/>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AD44ED3E-0070-4964-AADA-D2227A96494E}"/>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4ABB92E5-884E-4689-84D0-3717168469E8}"/>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42332</xdr:rowOff>
    </xdr:from>
    <xdr:to>
      <xdr:col>41</xdr:col>
      <xdr:colOff>101600</xdr:colOff>
      <xdr:row>41</xdr:row>
      <xdr:rowOff>143932</xdr:rowOff>
    </xdr:to>
    <xdr:sp macro="" textlink="">
      <xdr:nvSpPr>
        <xdr:cNvPr id="124" name="フローチャート: 判断 123">
          <a:extLst>
            <a:ext uri="{FF2B5EF4-FFF2-40B4-BE49-F238E27FC236}">
              <a16:creationId xmlns:a16="http://schemas.microsoft.com/office/drawing/2014/main" id="{876C1824-B294-4FE7-8F0D-958FECFA1EDF}"/>
            </a:ext>
          </a:extLst>
        </xdr:cNvPr>
        <xdr:cNvSpPr/>
      </xdr:nvSpPr>
      <xdr:spPr>
        <a:xfrm>
          <a:off x="7810500" y="70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20937</xdr:rowOff>
    </xdr:from>
    <xdr:to>
      <xdr:col>36</xdr:col>
      <xdr:colOff>165100</xdr:colOff>
      <xdr:row>41</xdr:row>
      <xdr:rowOff>122537</xdr:rowOff>
    </xdr:to>
    <xdr:sp macro="" textlink="">
      <xdr:nvSpPr>
        <xdr:cNvPr id="125" name="フローチャート: 判断 124">
          <a:extLst>
            <a:ext uri="{FF2B5EF4-FFF2-40B4-BE49-F238E27FC236}">
              <a16:creationId xmlns:a16="http://schemas.microsoft.com/office/drawing/2014/main" id="{67AC0A72-4E5B-4339-80DD-682CCEA81F0B}"/>
            </a:ext>
          </a:extLst>
        </xdr:cNvPr>
        <xdr:cNvSpPr/>
      </xdr:nvSpPr>
      <xdr:spPr>
        <a:xfrm>
          <a:off x="6921500" y="70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1FD35F3-A494-4AF8-B41C-F00E4CBA6A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616C54B-3D0B-4E5A-B3D8-80F8D95F18B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A4B1507-BF8B-4E88-921C-A7B556B71C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428B844-CC54-4A9A-ADEF-CFFF6AAF8E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30DABBC-18E3-4801-B748-624732510AD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139052</xdr:rowOff>
    </xdr:from>
    <xdr:to>
      <xdr:col>55</xdr:col>
      <xdr:colOff>50800</xdr:colOff>
      <xdr:row>42</xdr:row>
      <xdr:rowOff>69202</xdr:rowOff>
    </xdr:to>
    <xdr:sp macro="" textlink="">
      <xdr:nvSpPr>
        <xdr:cNvPr id="131" name="楕円 130">
          <a:extLst>
            <a:ext uri="{FF2B5EF4-FFF2-40B4-BE49-F238E27FC236}">
              <a16:creationId xmlns:a16="http://schemas.microsoft.com/office/drawing/2014/main" id="{F8625E52-4AD0-4D41-9EE5-CC3474D70FA7}"/>
            </a:ext>
          </a:extLst>
        </xdr:cNvPr>
        <xdr:cNvSpPr/>
      </xdr:nvSpPr>
      <xdr:spPr>
        <a:xfrm>
          <a:off x="10426700" y="71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53979</xdr:rowOff>
    </xdr:from>
    <xdr:ext cx="534377" cy="259045"/>
    <xdr:sp macro="" textlink="">
      <xdr:nvSpPr>
        <xdr:cNvPr id="132" name="【道路】&#10;一人当たり延長該当値テキスト">
          <a:extLst>
            <a:ext uri="{FF2B5EF4-FFF2-40B4-BE49-F238E27FC236}">
              <a16:creationId xmlns:a16="http://schemas.microsoft.com/office/drawing/2014/main" id="{5E8BA436-B80C-4166-878D-D593041DF569}"/>
            </a:ext>
          </a:extLst>
        </xdr:cNvPr>
        <xdr:cNvSpPr txBox="1"/>
      </xdr:nvSpPr>
      <xdr:spPr>
        <a:xfrm>
          <a:off x="10515600" y="70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139635</xdr:rowOff>
    </xdr:from>
    <xdr:to>
      <xdr:col>50</xdr:col>
      <xdr:colOff>165100</xdr:colOff>
      <xdr:row>42</xdr:row>
      <xdr:rowOff>69785</xdr:rowOff>
    </xdr:to>
    <xdr:sp macro="" textlink="">
      <xdr:nvSpPr>
        <xdr:cNvPr id="133" name="楕円 132">
          <a:extLst>
            <a:ext uri="{FF2B5EF4-FFF2-40B4-BE49-F238E27FC236}">
              <a16:creationId xmlns:a16="http://schemas.microsoft.com/office/drawing/2014/main" id="{CB8641C8-5123-4012-B3D5-0E4D9878EAF0}"/>
            </a:ext>
          </a:extLst>
        </xdr:cNvPr>
        <xdr:cNvSpPr/>
      </xdr:nvSpPr>
      <xdr:spPr>
        <a:xfrm>
          <a:off x="9588500" y="71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18402</xdr:rowOff>
    </xdr:from>
    <xdr:to>
      <xdr:col>55</xdr:col>
      <xdr:colOff>0</xdr:colOff>
      <xdr:row>42</xdr:row>
      <xdr:rowOff>18985</xdr:rowOff>
    </xdr:to>
    <xdr:cxnSp macro="">
      <xdr:nvCxnSpPr>
        <xdr:cNvPr id="134" name="直線コネクタ 133">
          <a:extLst>
            <a:ext uri="{FF2B5EF4-FFF2-40B4-BE49-F238E27FC236}">
              <a16:creationId xmlns:a16="http://schemas.microsoft.com/office/drawing/2014/main" id="{7C4AFB22-107D-48B0-A5D7-36E35DF7AA12}"/>
            </a:ext>
          </a:extLst>
        </xdr:cNvPr>
        <xdr:cNvCxnSpPr/>
      </xdr:nvCxnSpPr>
      <xdr:spPr>
        <a:xfrm flipV="1">
          <a:off x="9639300" y="7219302"/>
          <a:ext cx="8382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140321</xdr:rowOff>
    </xdr:from>
    <xdr:to>
      <xdr:col>46</xdr:col>
      <xdr:colOff>38100</xdr:colOff>
      <xdr:row>42</xdr:row>
      <xdr:rowOff>70471</xdr:rowOff>
    </xdr:to>
    <xdr:sp macro="" textlink="">
      <xdr:nvSpPr>
        <xdr:cNvPr id="135" name="楕円 134">
          <a:extLst>
            <a:ext uri="{FF2B5EF4-FFF2-40B4-BE49-F238E27FC236}">
              <a16:creationId xmlns:a16="http://schemas.microsoft.com/office/drawing/2014/main" id="{E64A132C-E353-4774-BBE7-B6754B8EBC50}"/>
            </a:ext>
          </a:extLst>
        </xdr:cNvPr>
        <xdr:cNvSpPr/>
      </xdr:nvSpPr>
      <xdr:spPr>
        <a:xfrm>
          <a:off x="8699500" y="716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18985</xdr:rowOff>
    </xdr:from>
    <xdr:to>
      <xdr:col>50</xdr:col>
      <xdr:colOff>114300</xdr:colOff>
      <xdr:row>42</xdr:row>
      <xdr:rowOff>19671</xdr:rowOff>
    </xdr:to>
    <xdr:cxnSp macro="">
      <xdr:nvCxnSpPr>
        <xdr:cNvPr id="136" name="直線コネクタ 135">
          <a:extLst>
            <a:ext uri="{FF2B5EF4-FFF2-40B4-BE49-F238E27FC236}">
              <a16:creationId xmlns:a16="http://schemas.microsoft.com/office/drawing/2014/main" id="{DCFE66CB-4DC3-4B5A-9038-922ECA80878E}"/>
            </a:ext>
          </a:extLst>
        </xdr:cNvPr>
        <xdr:cNvCxnSpPr/>
      </xdr:nvCxnSpPr>
      <xdr:spPr>
        <a:xfrm flipV="1">
          <a:off x="8750300" y="721988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141024</xdr:rowOff>
    </xdr:from>
    <xdr:to>
      <xdr:col>41</xdr:col>
      <xdr:colOff>101600</xdr:colOff>
      <xdr:row>42</xdr:row>
      <xdr:rowOff>71174</xdr:rowOff>
    </xdr:to>
    <xdr:sp macro="" textlink="">
      <xdr:nvSpPr>
        <xdr:cNvPr id="137" name="楕円 136">
          <a:extLst>
            <a:ext uri="{FF2B5EF4-FFF2-40B4-BE49-F238E27FC236}">
              <a16:creationId xmlns:a16="http://schemas.microsoft.com/office/drawing/2014/main" id="{7E386CBC-CB5C-4F90-A5C9-6528AA76FD5D}"/>
            </a:ext>
          </a:extLst>
        </xdr:cNvPr>
        <xdr:cNvSpPr/>
      </xdr:nvSpPr>
      <xdr:spPr>
        <a:xfrm>
          <a:off x="7810500" y="71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19671</xdr:rowOff>
    </xdr:from>
    <xdr:to>
      <xdr:col>45</xdr:col>
      <xdr:colOff>177800</xdr:colOff>
      <xdr:row>42</xdr:row>
      <xdr:rowOff>20374</xdr:rowOff>
    </xdr:to>
    <xdr:cxnSp macro="">
      <xdr:nvCxnSpPr>
        <xdr:cNvPr id="138" name="直線コネクタ 137">
          <a:extLst>
            <a:ext uri="{FF2B5EF4-FFF2-40B4-BE49-F238E27FC236}">
              <a16:creationId xmlns:a16="http://schemas.microsoft.com/office/drawing/2014/main" id="{CD4849A5-C7D7-4098-BAA6-9A59B08CC2E9}"/>
            </a:ext>
          </a:extLst>
        </xdr:cNvPr>
        <xdr:cNvCxnSpPr/>
      </xdr:nvCxnSpPr>
      <xdr:spPr>
        <a:xfrm flipV="1">
          <a:off x="7861300" y="7220571"/>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141498</xdr:rowOff>
    </xdr:from>
    <xdr:to>
      <xdr:col>36</xdr:col>
      <xdr:colOff>165100</xdr:colOff>
      <xdr:row>42</xdr:row>
      <xdr:rowOff>71648</xdr:rowOff>
    </xdr:to>
    <xdr:sp macro="" textlink="">
      <xdr:nvSpPr>
        <xdr:cNvPr id="139" name="楕円 138">
          <a:extLst>
            <a:ext uri="{FF2B5EF4-FFF2-40B4-BE49-F238E27FC236}">
              <a16:creationId xmlns:a16="http://schemas.microsoft.com/office/drawing/2014/main" id="{DC45B070-5208-433E-B955-CC4B7AEAE71F}"/>
            </a:ext>
          </a:extLst>
        </xdr:cNvPr>
        <xdr:cNvSpPr/>
      </xdr:nvSpPr>
      <xdr:spPr>
        <a:xfrm>
          <a:off x="6921500" y="71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20374</xdr:rowOff>
    </xdr:from>
    <xdr:to>
      <xdr:col>41</xdr:col>
      <xdr:colOff>50800</xdr:colOff>
      <xdr:row>42</xdr:row>
      <xdr:rowOff>20848</xdr:rowOff>
    </xdr:to>
    <xdr:cxnSp macro="">
      <xdr:nvCxnSpPr>
        <xdr:cNvPr id="140" name="直線コネクタ 139">
          <a:extLst>
            <a:ext uri="{FF2B5EF4-FFF2-40B4-BE49-F238E27FC236}">
              <a16:creationId xmlns:a16="http://schemas.microsoft.com/office/drawing/2014/main" id="{BDF1D32B-5A9E-43D4-B696-B52E285A569F}"/>
            </a:ext>
          </a:extLst>
        </xdr:cNvPr>
        <xdr:cNvCxnSpPr/>
      </xdr:nvCxnSpPr>
      <xdr:spPr>
        <a:xfrm flipV="1">
          <a:off x="6972300" y="7221274"/>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F46BE70C-855E-4156-AB37-5ECA44F5F0F8}"/>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108B1E1C-36CA-42F3-A253-61CE68895398}"/>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160459</xdr:rowOff>
    </xdr:from>
    <xdr:ext cx="534377" cy="259045"/>
    <xdr:sp macro="" textlink="">
      <xdr:nvSpPr>
        <xdr:cNvPr id="143" name="n_3aveValue【道路】&#10;一人当たり延長">
          <a:extLst>
            <a:ext uri="{FF2B5EF4-FFF2-40B4-BE49-F238E27FC236}">
              <a16:creationId xmlns:a16="http://schemas.microsoft.com/office/drawing/2014/main" id="{7AF005E2-0C07-4A77-A8DC-428314F5FF64}"/>
            </a:ext>
          </a:extLst>
        </xdr:cNvPr>
        <xdr:cNvSpPr txBox="1"/>
      </xdr:nvSpPr>
      <xdr:spPr>
        <a:xfrm>
          <a:off x="7594111" y="684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139064</xdr:rowOff>
    </xdr:from>
    <xdr:ext cx="534377" cy="259045"/>
    <xdr:sp macro="" textlink="">
      <xdr:nvSpPr>
        <xdr:cNvPr id="144" name="n_4aveValue【道路】&#10;一人当たり延長">
          <a:extLst>
            <a:ext uri="{FF2B5EF4-FFF2-40B4-BE49-F238E27FC236}">
              <a16:creationId xmlns:a16="http://schemas.microsoft.com/office/drawing/2014/main" id="{23A69E30-8272-4179-8FB9-E4FA6BEC6C7C}"/>
            </a:ext>
          </a:extLst>
        </xdr:cNvPr>
        <xdr:cNvSpPr txBox="1"/>
      </xdr:nvSpPr>
      <xdr:spPr>
        <a:xfrm>
          <a:off x="6705111" y="68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60912</xdr:rowOff>
    </xdr:from>
    <xdr:ext cx="534377" cy="259045"/>
    <xdr:sp macro="" textlink="">
      <xdr:nvSpPr>
        <xdr:cNvPr id="145" name="n_1mainValue【道路】&#10;一人当たり延長">
          <a:extLst>
            <a:ext uri="{FF2B5EF4-FFF2-40B4-BE49-F238E27FC236}">
              <a16:creationId xmlns:a16="http://schemas.microsoft.com/office/drawing/2014/main" id="{6C706EFC-67EE-46EE-8D26-39EA410C9045}"/>
            </a:ext>
          </a:extLst>
        </xdr:cNvPr>
        <xdr:cNvSpPr txBox="1"/>
      </xdr:nvSpPr>
      <xdr:spPr>
        <a:xfrm>
          <a:off x="9359411" y="726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61598</xdr:rowOff>
    </xdr:from>
    <xdr:ext cx="469744" cy="259045"/>
    <xdr:sp macro="" textlink="">
      <xdr:nvSpPr>
        <xdr:cNvPr id="146" name="n_2mainValue【道路】&#10;一人当たり延長">
          <a:extLst>
            <a:ext uri="{FF2B5EF4-FFF2-40B4-BE49-F238E27FC236}">
              <a16:creationId xmlns:a16="http://schemas.microsoft.com/office/drawing/2014/main" id="{AC560359-58E8-4AA2-AB1C-BFCFAAC2E7FD}"/>
            </a:ext>
          </a:extLst>
        </xdr:cNvPr>
        <xdr:cNvSpPr txBox="1"/>
      </xdr:nvSpPr>
      <xdr:spPr>
        <a:xfrm>
          <a:off x="8515427" y="726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62301</xdr:rowOff>
    </xdr:from>
    <xdr:ext cx="469744" cy="259045"/>
    <xdr:sp macro="" textlink="">
      <xdr:nvSpPr>
        <xdr:cNvPr id="147" name="n_3mainValue【道路】&#10;一人当たり延長">
          <a:extLst>
            <a:ext uri="{FF2B5EF4-FFF2-40B4-BE49-F238E27FC236}">
              <a16:creationId xmlns:a16="http://schemas.microsoft.com/office/drawing/2014/main" id="{C0E4AD21-8C80-492B-B52F-6AD29E49A999}"/>
            </a:ext>
          </a:extLst>
        </xdr:cNvPr>
        <xdr:cNvSpPr txBox="1"/>
      </xdr:nvSpPr>
      <xdr:spPr>
        <a:xfrm>
          <a:off x="7626427" y="726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62775</xdr:rowOff>
    </xdr:from>
    <xdr:ext cx="469744" cy="259045"/>
    <xdr:sp macro="" textlink="">
      <xdr:nvSpPr>
        <xdr:cNvPr id="148" name="n_4mainValue【道路】&#10;一人当たり延長">
          <a:extLst>
            <a:ext uri="{FF2B5EF4-FFF2-40B4-BE49-F238E27FC236}">
              <a16:creationId xmlns:a16="http://schemas.microsoft.com/office/drawing/2014/main" id="{211520DB-BE66-471B-985E-215649E9B552}"/>
            </a:ext>
          </a:extLst>
        </xdr:cNvPr>
        <xdr:cNvSpPr txBox="1"/>
      </xdr:nvSpPr>
      <xdr:spPr>
        <a:xfrm>
          <a:off x="6737427" y="726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2F3AF4C-3347-4548-9F87-5560F6F920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DBCD7FC-019C-4053-B793-6AA21FDF86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814FD25-41AA-4933-B6CA-3248BEF80C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3E5C782-CBF1-41AA-8401-C7A2989389B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F22D4B0-6E06-4E93-9E64-ACDA84A7D6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F24494C-3360-4B8A-ADC3-2D2C76615ED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B43D7D0-3990-4CD8-A9BB-1CFA082CBB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F7B5CA5-587C-4CA4-98C1-6FA1726F33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B47E874-CD85-4E04-8734-3303F6468E2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2C8FF00-82EC-46B6-BB61-D20A9FACFE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1B0F8C5-51F9-4CC8-ABF4-1476EEFF97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3D82A55-BA83-4C43-9409-284726B1428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DD073BD-E75C-4DAC-99E7-81D42234F61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0B1AD56-EEFF-44FD-8C62-8C6641CF849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6B5E1D5-96CF-4EC6-891F-04F78606650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B3365A9-1B8E-4FAF-9578-A0D54D6E4EA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4125AEA-EA35-42DA-9142-81EC72C4B52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E301822-52E6-4B2E-8D34-A8470803AAE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B390D9B-31FA-4995-91B6-BF0E38E1BA1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4BC368F-1EF6-4F06-8796-242A82ACD5F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64E4182-05C5-4023-940D-C7EBEEC4FFA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896051F-1077-4593-8E1F-FCD9494ACE0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4E76078-5E4F-4CBE-A79B-C5664520F24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C324320-1578-4B9D-B2C0-4E0E9D472EB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EE6D47F-9E1D-4AD2-B8E1-A65AAF3E684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6A52FB40-3E6E-4637-93C7-9C6FD812E00D}"/>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6E82D35-0CBE-4D17-A99A-CD8F23337F8A}"/>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9D23230-BEA5-4CD8-B822-29A7085B5C6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6078BC48-0996-47EA-A031-D049D54AFDC1}"/>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A4AED02-C1C1-4E81-8ECF-CB2D2DCB04BC}"/>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2792FFD-E3D6-4B7D-A2F0-7FBFC5F83E2A}"/>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B728D55D-ACF3-480E-BCF4-C54B92775D53}"/>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DAFCC46-C842-4374-9289-34267E79239F}"/>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2FB9AB86-86DF-4FC7-B174-A5BCD5931F9C}"/>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3" name="フローチャート: 判断 182">
          <a:extLst>
            <a:ext uri="{FF2B5EF4-FFF2-40B4-BE49-F238E27FC236}">
              <a16:creationId xmlns:a16="http://schemas.microsoft.com/office/drawing/2014/main" id="{72D9C825-B410-4BE6-9F41-4D3D2C096A02}"/>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4" name="フローチャート: 判断 183">
          <a:extLst>
            <a:ext uri="{FF2B5EF4-FFF2-40B4-BE49-F238E27FC236}">
              <a16:creationId xmlns:a16="http://schemas.microsoft.com/office/drawing/2014/main" id="{4ABC7AF5-198F-4418-931F-9CCF08FAAAC3}"/>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CA0193-0137-400D-9963-CF16C3C36A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EA034BC-39CE-4553-8F48-F2A48BF289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B1081DB-C70D-4687-AE6D-552A911BDD8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D952497-AAA1-4064-A17B-FC63241486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63B6431-A1AB-48D8-96EE-F9CB070E28D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84727</xdr:rowOff>
    </xdr:from>
    <xdr:to>
      <xdr:col>24</xdr:col>
      <xdr:colOff>114300</xdr:colOff>
      <xdr:row>59</xdr:row>
      <xdr:rowOff>14877</xdr:rowOff>
    </xdr:to>
    <xdr:sp macro="" textlink="">
      <xdr:nvSpPr>
        <xdr:cNvPr id="190" name="楕円 189">
          <a:extLst>
            <a:ext uri="{FF2B5EF4-FFF2-40B4-BE49-F238E27FC236}">
              <a16:creationId xmlns:a16="http://schemas.microsoft.com/office/drawing/2014/main" id="{FA45CC5D-CDB4-44E7-823A-775C6086A1C6}"/>
            </a:ext>
          </a:extLst>
        </xdr:cNvPr>
        <xdr:cNvSpPr/>
      </xdr:nvSpPr>
      <xdr:spPr>
        <a:xfrm>
          <a:off x="45847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107604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CAB24F8-FD46-4EB3-9FD4-49451C390692}"/>
            </a:ext>
          </a:extLst>
        </xdr:cNvPr>
        <xdr:cNvSpPr txBox="1"/>
      </xdr:nvSpPr>
      <xdr:spPr>
        <a:xfrm>
          <a:off x="4673600" y="98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145143</xdr:rowOff>
    </xdr:from>
    <xdr:to>
      <xdr:col>20</xdr:col>
      <xdr:colOff>38100</xdr:colOff>
      <xdr:row>59</xdr:row>
      <xdr:rowOff>75293</xdr:rowOff>
    </xdr:to>
    <xdr:sp macro="" textlink="">
      <xdr:nvSpPr>
        <xdr:cNvPr id="192" name="楕円 191">
          <a:extLst>
            <a:ext uri="{FF2B5EF4-FFF2-40B4-BE49-F238E27FC236}">
              <a16:creationId xmlns:a16="http://schemas.microsoft.com/office/drawing/2014/main" id="{6E6049CD-E9E7-4888-BA43-DDE62407E59A}"/>
            </a:ext>
          </a:extLst>
        </xdr:cNvPr>
        <xdr:cNvSpPr/>
      </xdr:nvSpPr>
      <xdr:spPr>
        <a:xfrm>
          <a:off x="3746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135527</xdr:rowOff>
    </xdr:from>
    <xdr:to>
      <xdr:col>24</xdr:col>
      <xdr:colOff>63500</xdr:colOff>
      <xdr:row>59</xdr:row>
      <xdr:rowOff>24493</xdr:rowOff>
    </xdr:to>
    <xdr:cxnSp macro="">
      <xdr:nvCxnSpPr>
        <xdr:cNvPr id="193" name="直線コネクタ 192">
          <a:extLst>
            <a:ext uri="{FF2B5EF4-FFF2-40B4-BE49-F238E27FC236}">
              <a16:creationId xmlns:a16="http://schemas.microsoft.com/office/drawing/2014/main" id="{85820966-5993-41DE-8745-BD727FA12884}"/>
            </a:ext>
          </a:extLst>
        </xdr:cNvPr>
        <xdr:cNvCxnSpPr/>
      </xdr:nvCxnSpPr>
      <xdr:spPr>
        <a:xfrm flipV="1">
          <a:off x="3797300" y="1007962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117384</xdr:rowOff>
    </xdr:from>
    <xdr:to>
      <xdr:col>15</xdr:col>
      <xdr:colOff>101600</xdr:colOff>
      <xdr:row>59</xdr:row>
      <xdr:rowOff>47534</xdr:rowOff>
    </xdr:to>
    <xdr:sp macro="" textlink="">
      <xdr:nvSpPr>
        <xdr:cNvPr id="194" name="楕円 193">
          <a:extLst>
            <a:ext uri="{FF2B5EF4-FFF2-40B4-BE49-F238E27FC236}">
              <a16:creationId xmlns:a16="http://schemas.microsoft.com/office/drawing/2014/main" id="{F3909C2F-483D-47A7-B1F4-F7CC76D7E0FD}"/>
            </a:ext>
          </a:extLst>
        </xdr:cNvPr>
        <xdr:cNvSpPr/>
      </xdr:nvSpPr>
      <xdr:spPr>
        <a:xfrm>
          <a:off x="2857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168184</xdr:rowOff>
    </xdr:from>
    <xdr:to>
      <xdr:col>19</xdr:col>
      <xdr:colOff>177800</xdr:colOff>
      <xdr:row>59</xdr:row>
      <xdr:rowOff>24493</xdr:rowOff>
    </xdr:to>
    <xdr:cxnSp macro="">
      <xdr:nvCxnSpPr>
        <xdr:cNvPr id="195" name="直線コネクタ 194">
          <a:extLst>
            <a:ext uri="{FF2B5EF4-FFF2-40B4-BE49-F238E27FC236}">
              <a16:creationId xmlns:a16="http://schemas.microsoft.com/office/drawing/2014/main" id="{8A914DBD-CBDC-46F1-9712-098D55011FBC}"/>
            </a:ext>
          </a:extLst>
        </xdr:cNvPr>
        <xdr:cNvCxnSpPr/>
      </xdr:nvCxnSpPr>
      <xdr:spPr>
        <a:xfrm>
          <a:off x="2908300" y="101122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89626</xdr:rowOff>
    </xdr:from>
    <xdr:to>
      <xdr:col>10</xdr:col>
      <xdr:colOff>165100</xdr:colOff>
      <xdr:row>59</xdr:row>
      <xdr:rowOff>19776</xdr:rowOff>
    </xdr:to>
    <xdr:sp macro="" textlink="">
      <xdr:nvSpPr>
        <xdr:cNvPr id="196" name="楕円 195">
          <a:extLst>
            <a:ext uri="{FF2B5EF4-FFF2-40B4-BE49-F238E27FC236}">
              <a16:creationId xmlns:a16="http://schemas.microsoft.com/office/drawing/2014/main" id="{E12B1F01-67F4-4204-8F0C-AEA7CC1C6053}"/>
            </a:ext>
          </a:extLst>
        </xdr:cNvPr>
        <xdr:cNvSpPr/>
      </xdr:nvSpPr>
      <xdr:spPr>
        <a:xfrm>
          <a:off x="1968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140426</xdr:rowOff>
    </xdr:from>
    <xdr:to>
      <xdr:col>15</xdr:col>
      <xdr:colOff>50800</xdr:colOff>
      <xdr:row>58</xdr:row>
      <xdr:rowOff>168184</xdr:rowOff>
    </xdr:to>
    <xdr:cxnSp macro="">
      <xdr:nvCxnSpPr>
        <xdr:cNvPr id="197" name="直線コネクタ 196">
          <a:extLst>
            <a:ext uri="{FF2B5EF4-FFF2-40B4-BE49-F238E27FC236}">
              <a16:creationId xmlns:a16="http://schemas.microsoft.com/office/drawing/2014/main" id="{DB7A0DAA-A788-4E7F-95FB-4003460E6DF9}"/>
            </a:ext>
          </a:extLst>
        </xdr:cNvPr>
        <xdr:cNvCxnSpPr/>
      </xdr:nvCxnSpPr>
      <xdr:spPr>
        <a:xfrm>
          <a:off x="2019300" y="100845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61867</xdr:rowOff>
    </xdr:from>
    <xdr:to>
      <xdr:col>6</xdr:col>
      <xdr:colOff>38100</xdr:colOff>
      <xdr:row>58</xdr:row>
      <xdr:rowOff>163467</xdr:rowOff>
    </xdr:to>
    <xdr:sp macro="" textlink="">
      <xdr:nvSpPr>
        <xdr:cNvPr id="198" name="楕円 197">
          <a:extLst>
            <a:ext uri="{FF2B5EF4-FFF2-40B4-BE49-F238E27FC236}">
              <a16:creationId xmlns:a16="http://schemas.microsoft.com/office/drawing/2014/main" id="{36CE3409-11AB-45C2-9BAB-1ED552703AC1}"/>
            </a:ext>
          </a:extLst>
        </xdr:cNvPr>
        <xdr:cNvSpPr/>
      </xdr:nvSpPr>
      <xdr:spPr>
        <a:xfrm>
          <a:off x="1079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112667</xdr:rowOff>
    </xdr:from>
    <xdr:to>
      <xdr:col>10</xdr:col>
      <xdr:colOff>114300</xdr:colOff>
      <xdr:row>58</xdr:row>
      <xdr:rowOff>140426</xdr:rowOff>
    </xdr:to>
    <xdr:cxnSp macro="">
      <xdr:nvCxnSpPr>
        <xdr:cNvPr id="199" name="直線コネクタ 198">
          <a:extLst>
            <a:ext uri="{FF2B5EF4-FFF2-40B4-BE49-F238E27FC236}">
              <a16:creationId xmlns:a16="http://schemas.microsoft.com/office/drawing/2014/main" id="{64BA4C96-1B24-472B-BDA5-C32A0B1A81B3}"/>
            </a:ext>
          </a:extLst>
        </xdr:cNvPr>
        <xdr:cNvCxnSpPr/>
      </xdr:nvCxnSpPr>
      <xdr:spPr>
        <a:xfrm>
          <a:off x="1130300" y="100567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80060BD-1CA7-4A5C-9930-DCFC2ECD7B15}"/>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3DCB9D8-DFD8-4CF0-8D01-56BBC86C8087}"/>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0C08D14-F8DA-4A57-9A1C-3E39C8CE6E65}"/>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204CD0E-D464-46BC-9AD4-D58B36E594CC}"/>
            </a:ext>
          </a:extLst>
        </xdr:cNvPr>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91820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62C89FB2-FAEF-41AD-93FB-FD16B4B6E3EE}"/>
            </a:ext>
          </a:extLst>
        </xdr:cNvPr>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11E084EE-AE91-41F8-B05F-088A2C88DDEB}"/>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36303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D97F1A3-CEB3-4093-BD13-666C9DF2586D}"/>
            </a:ext>
          </a:extLst>
        </xdr:cNvPr>
        <xdr:cNvSpPr txBox="1"/>
      </xdr:nvSpPr>
      <xdr:spPr>
        <a:xfrm>
          <a:off x="1816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8544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A2958DBD-C332-47B9-BF35-DC209FEDE7DD}"/>
            </a:ext>
          </a:extLst>
        </xdr:cNvPr>
        <xdr:cNvSpPr txBox="1"/>
      </xdr:nvSpPr>
      <xdr:spPr>
        <a:xfrm>
          <a:off x="9277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7146F19-D7EF-4002-9497-0461721D24B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B0238DD-A4F7-424C-BD8D-103921DA09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1D8AE1A-5D07-4C44-BCF1-5F25EC8E2DA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DE4940E-842D-40F0-94E6-E3B955010C1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C3868CC-C173-4100-ADBF-4C1E13BDFEC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5AD35D7-76E8-4A2B-93EB-5CD2C0C6EEB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A3F290B-63DF-4DCF-AF50-B6AE4718EC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3837376-19B3-49B6-AED8-C3E8367002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4F9B1C9-6FC1-4087-967E-3E9309AA483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E682C1F-91FF-429B-BB65-C0EAA8F005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5B320FA2-15BE-455B-A458-0AC3C92B930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CF716F36-22D7-4C47-B2D9-F7F6887DB2A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CA01F8C4-C93D-4767-B8E6-790DA050206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716E2BF4-0111-4053-A6E8-D90AB6A2FB5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CB52322C-3794-431D-BAF1-A95406E70F0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37A5547A-669B-47E1-BEF5-886C3C8B85E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99687ABD-10AA-4A7C-96DC-5DDFC487A07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0A34CC6-C22E-4778-B6DA-580402B91D6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CFE8532-DEC1-4AFC-9C92-C039D49770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8B5DF7CB-86F1-4D19-91A4-8A221FC7F5E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2F4A534-AD2F-40C9-AD98-C891786378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9C7921ED-E98D-456A-967E-3BAC223F587E}"/>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11D7FCD1-0A43-41A5-AF79-3272670E0876}"/>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5D6576B2-9289-4C34-8CCB-CFE1932EEB97}"/>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36AD1590-0DE4-43DE-AED7-7344AD17D5B6}"/>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C3B14B41-455A-420C-B03B-FFDA066D783F}"/>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1F7F09E0-5E80-472E-BCEC-030777CDDA2F}"/>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D00A17F3-2C6E-46F0-85AF-49399D4DA63B}"/>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44DD8CB1-DE10-4864-AB0B-8D3FD50BC925}"/>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B8653FF6-9724-4B4A-AFA2-2EB95123F03D}"/>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76238</xdr:rowOff>
    </xdr:from>
    <xdr:to>
      <xdr:col>41</xdr:col>
      <xdr:colOff>101600</xdr:colOff>
      <xdr:row>63</xdr:row>
      <xdr:rowOff>6388</xdr:rowOff>
    </xdr:to>
    <xdr:sp macro="" textlink="">
      <xdr:nvSpPr>
        <xdr:cNvPr id="238" name="フローチャート: 判断 237">
          <a:extLst>
            <a:ext uri="{FF2B5EF4-FFF2-40B4-BE49-F238E27FC236}">
              <a16:creationId xmlns:a16="http://schemas.microsoft.com/office/drawing/2014/main" id="{66EEB53D-04C3-46FD-8127-29E69E914FAA}"/>
            </a:ext>
          </a:extLst>
        </xdr:cNvPr>
        <xdr:cNvSpPr/>
      </xdr:nvSpPr>
      <xdr:spPr>
        <a:xfrm>
          <a:off x="7810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81222</xdr:rowOff>
    </xdr:from>
    <xdr:to>
      <xdr:col>36</xdr:col>
      <xdr:colOff>165100</xdr:colOff>
      <xdr:row>63</xdr:row>
      <xdr:rowOff>11372</xdr:rowOff>
    </xdr:to>
    <xdr:sp macro="" textlink="">
      <xdr:nvSpPr>
        <xdr:cNvPr id="239" name="フローチャート: 判断 238">
          <a:extLst>
            <a:ext uri="{FF2B5EF4-FFF2-40B4-BE49-F238E27FC236}">
              <a16:creationId xmlns:a16="http://schemas.microsoft.com/office/drawing/2014/main" id="{E6978DE3-F118-43A4-936B-188FF237A33D}"/>
            </a:ext>
          </a:extLst>
        </xdr:cNvPr>
        <xdr:cNvSpPr/>
      </xdr:nvSpPr>
      <xdr:spPr>
        <a:xfrm>
          <a:off x="6921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18C7E83-B97D-4A5B-A286-BB0F437525B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0A764A8-9AD0-41A0-93CD-CE9F5199832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ED72F37-9127-47E4-BF65-6E34FF6B7D8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14B3ED9-BC13-4501-91C6-6646E3D52D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6C70FAF-B6DD-40BC-9CA4-CDCAE8D0F9D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107115</xdr:rowOff>
    </xdr:from>
    <xdr:to>
      <xdr:col>55</xdr:col>
      <xdr:colOff>50800</xdr:colOff>
      <xdr:row>64</xdr:row>
      <xdr:rowOff>37265</xdr:rowOff>
    </xdr:to>
    <xdr:sp macro="" textlink="">
      <xdr:nvSpPr>
        <xdr:cNvPr id="245" name="楕円 244">
          <a:extLst>
            <a:ext uri="{FF2B5EF4-FFF2-40B4-BE49-F238E27FC236}">
              <a16:creationId xmlns:a16="http://schemas.microsoft.com/office/drawing/2014/main" id="{9EC140AF-97F6-4FEC-87E6-315CF1824B1E}"/>
            </a:ext>
          </a:extLst>
        </xdr:cNvPr>
        <xdr:cNvSpPr/>
      </xdr:nvSpPr>
      <xdr:spPr>
        <a:xfrm>
          <a:off x="10426700" y="109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22042</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58190994-E411-4901-ACCE-F15F50890AA0}"/>
            </a:ext>
          </a:extLst>
        </xdr:cNvPr>
        <xdr:cNvSpPr txBox="1"/>
      </xdr:nvSpPr>
      <xdr:spPr>
        <a:xfrm>
          <a:off x="10515600" y="1082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109272</xdr:rowOff>
    </xdr:from>
    <xdr:to>
      <xdr:col>50</xdr:col>
      <xdr:colOff>165100</xdr:colOff>
      <xdr:row>64</xdr:row>
      <xdr:rowOff>39422</xdr:rowOff>
    </xdr:to>
    <xdr:sp macro="" textlink="">
      <xdr:nvSpPr>
        <xdr:cNvPr id="247" name="楕円 246">
          <a:extLst>
            <a:ext uri="{FF2B5EF4-FFF2-40B4-BE49-F238E27FC236}">
              <a16:creationId xmlns:a16="http://schemas.microsoft.com/office/drawing/2014/main" id="{5B14F73C-5B39-4570-897A-9C1DB729FC01}"/>
            </a:ext>
          </a:extLst>
        </xdr:cNvPr>
        <xdr:cNvSpPr/>
      </xdr:nvSpPr>
      <xdr:spPr>
        <a:xfrm>
          <a:off x="9588500" y="109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157915</xdr:rowOff>
    </xdr:from>
    <xdr:to>
      <xdr:col>55</xdr:col>
      <xdr:colOff>0</xdr:colOff>
      <xdr:row>63</xdr:row>
      <xdr:rowOff>160072</xdr:rowOff>
    </xdr:to>
    <xdr:cxnSp macro="">
      <xdr:nvCxnSpPr>
        <xdr:cNvPr id="248" name="直線コネクタ 247">
          <a:extLst>
            <a:ext uri="{FF2B5EF4-FFF2-40B4-BE49-F238E27FC236}">
              <a16:creationId xmlns:a16="http://schemas.microsoft.com/office/drawing/2014/main" id="{9F65C9CA-886B-42E8-A3A2-7205DEDFF714}"/>
            </a:ext>
          </a:extLst>
        </xdr:cNvPr>
        <xdr:cNvCxnSpPr/>
      </xdr:nvCxnSpPr>
      <xdr:spPr>
        <a:xfrm flipV="1">
          <a:off x="9639300" y="10959265"/>
          <a:ext cx="838200" cy="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109681</xdr:rowOff>
    </xdr:from>
    <xdr:to>
      <xdr:col>46</xdr:col>
      <xdr:colOff>38100</xdr:colOff>
      <xdr:row>64</xdr:row>
      <xdr:rowOff>39831</xdr:rowOff>
    </xdr:to>
    <xdr:sp macro="" textlink="">
      <xdr:nvSpPr>
        <xdr:cNvPr id="249" name="楕円 248">
          <a:extLst>
            <a:ext uri="{FF2B5EF4-FFF2-40B4-BE49-F238E27FC236}">
              <a16:creationId xmlns:a16="http://schemas.microsoft.com/office/drawing/2014/main" id="{B65D4CA2-8D44-4E59-870F-B5DA351F8D0C}"/>
            </a:ext>
          </a:extLst>
        </xdr:cNvPr>
        <xdr:cNvSpPr/>
      </xdr:nvSpPr>
      <xdr:spPr>
        <a:xfrm>
          <a:off x="8699500" y="109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160072</xdr:rowOff>
    </xdr:from>
    <xdr:to>
      <xdr:col>50</xdr:col>
      <xdr:colOff>114300</xdr:colOff>
      <xdr:row>63</xdr:row>
      <xdr:rowOff>160481</xdr:rowOff>
    </xdr:to>
    <xdr:cxnSp macro="">
      <xdr:nvCxnSpPr>
        <xdr:cNvPr id="250" name="直線コネクタ 249">
          <a:extLst>
            <a:ext uri="{FF2B5EF4-FFF2-40B4-BE49-F238E27FC236}">
              <a16:creationId xmlns:a16="http://schemas.microsoft.com/office/drawing/2014/main" id="{15DCC5B2-6322-417A-BF86-1DCB0BD26CD1}"/>
            </a:ext>
          </a:extLst>
        </xdr:cNvPr>
        <xdr:cNvCxnSpPr/>
      </xdr:nvCxnSpPr>
      <xdr:spPr>
        <a:xfrm flipV="1">
          <a:off x="8750300" y="10961422"/>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110099</xdr:rowOff>
    </xdr:from>
    <xdr:to>
      <xdr:col>41</xdr:col>
      <xdr:colOff>101600</xdr:colOff>
      <xdr:row>64</xdr:row>
      <xdr:rowOff>40249</xdr:rowOff>
    </xdr:to>
    <xdr:sp macro="" textlink="">
      <xdr:nvSpPr>
        <xdr:cNvPr id="251" name="楕円 250">
          <a:extLst>
            <a:ext uri="{FF2B5EF4-FFF2-40B4-BE49-F238E27FC236}">
              <a16:creationId xmlns:a16="http://schemas.microsoft.com/office/drawing/2014/main" id="{78AD4E62-F7C9-47CB-8874-E68896E8FFB1}"/>
            </a:ext>
          </a:extLst>
        </xdr:cNvPr>
        <xdr:cNvSpPr/>
      </xdr:nvSpPr>
      <xdr:spPr>
        <a:xfrm>
          <a:off x="7810500" y="109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160481</xdr:rowOff>
    </xdr:from>
    <xdr:to>
      <xdr:col>45</xdr:col>
      <xdr:colOff>177800</xdr:colOff>
      <xdr:row>63</xdr:row>
      <xdr:rowOff>160899</xdr:rowOff>
    </xdr:to>
    <xdr:cxnSp macro="">
      <xdr:nvCxnSpPr>
        <xdr:cNvPr id="252" name="直線コネクタ 251">
          <a:extLst>
            <a:ext uri="{FF2B5EF4-FFF2-40B4-BE49-F238E27FC236}">
              <a16:creationId xmlns:a16="http://schemas.microsoft.com/office/drawing/2014/main" id="{1E9803AB-636B-4B3A-BE2C-723D43D18690}"/>
            </a:ext>
          </a:extLst>
        </xdr:cNvPr>
        <xdr:cNvCxnSpPr/>
      </xdr:nvCxnSpPr>
      <xdr:spPr>
        <a:xfrm flipV="1">
          <a:off x="7861300" y="10961831"/>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110381</xdr:rowOff>
    </xdr:from>
    <xdr:to>
      <xdr:col>36</xdr:col>
      <xdr:colOff>165100</xdr:colOff>
      <xdr:row>64</xdr:row>
      <xdr:rowOff>40531</xdr:rowOff>
    </xdr:to>
    <xdr:sp macro="" textlink="">
      <xdr:nvSpPr>
        <xdr:cNvPr id="253" name="楕円 252">
          <a:extLst>
            <a:ext uri="{FF2B5EF4-FFF2-40B4-BE49-F238E27FC236}">
              <a16:creationId xmlns:a16="http://schemas.microsoft.com/office/drawing/2014/main" id="{CDEF4397-73D5-4360-AEA2-1E0117B69E52}"/>
            </a:ext>
          </a:extLst>
        </xdr:cNvPr>
        <xdr:cNvSpPr/>
      </xdr:nvSpPr>
      <xdr:spPr>
        <a:xfrm>
          <a:off x="6921500" y="109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160899</xdr:rowOff>
    </xdr:from>
    <xdr:to>
      <xdr:col>41</xdr:col>
      <xdr:colOff>50800</xdr:colOff>
      <xdr:row>63</xdr:row>
      <xdr:rowOff>161181</xdr:rowOff>
    </xdr:to>
    <xdr:cxnSp macro="">
      <xdr:nvCxnSpPr>
        <xdr:cNvPr id="254" name="直線コネクタ 253">
          <a:extLst>
            <a:ext uri="{FF2B5EF4-FFF2-40B4-BE49-F238E27FC236}">
              <a16:creationId xmlns:a16="http://schemas.microsoft.com/office/drawing/2014/main" id="{44ABDC9A-D245-4D59-9CAF-E40E761D63A8}"/>
            </a:ext>
          </a:extLst>
        </xdr:cNvPr>
        <xdr:cNvCxnSpPr/>
      </xdr:nvCxnSpPr>
      <xdr:spPr>
        <a:xfrm flipV="1">
          <a:off x="6972300" y="10962249"/>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7B62FBD1-600C-4851-9E49-2606A3889F56}"/>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9669ACD3-39C6-43B7-8894-68974E0DA8D2}"/>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22915</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4BDC9AF1-40C5-402A-9767-14CACCF9F444}"/>
            </a:ext>
          </a:extLst>
        </xdr:cNvPr>
        <xdr:cNvSpPr txBox="1"/>
      </xdr:nvSpPr>
      <xdr:spPr>
        <a:xfrm>
          <a:off x="75617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27899</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6A2470DF-8067-4F91-A94A-9E03EEF91443}"/>
            </a:ext>
          </a:extLst>
        </xdr:cNvPr>
        <xdr:cNvSpPr txBox="1"/>
      </xdr:nvSpPr>
      <xdr:spPr>
        <a:xfrm>
          <a:off x="6672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30549</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D2B9067C-1652-4AAA-B929-453FD3B2A73C}"/>
            </a:ext>
          </a:extLst>
        </xdr:cNvPr>
        <xdr:cNvSpPr txBox="1"/>
      </xdr:nvSpPr>
      <xdr:spPr>
        <a:xfrm>
          <a:off x="9359411" y="1100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30958</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EEFECDE2-7263-4EC3-9999-F30BF3167742}"/>
            </a:ext>
          </a:extLst>
        </xdr:cNvPr>
        <xdr:cNvSpPr txBox="1"/>
      </xdr:nvSpPr>
      <xdr:spPr>
        <a:xfrm>
          <a:off x="8483111" y="110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31376</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51115005-CACE-4F98-B6C2-DB7F2688B26D}"/>
            </a:ext>
          </a:extLst>
        </xdr:cNvPr>
        <xdr:cNvSpPr txBox="1"/>
      </xdr:nvSpPr>
      <xdr:spPr>
        <a:xfrm>
          <a:off x="7594111" y="110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31658</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B47AC75A-C9A1-4ACB-8EF4-5DE98EC9AC05}"/>
            </a:ext>
          </a:extLst>
        </xdr:cNvPr>
        <xdr:cNvSpPr txBox="1"/>
      </xdr:nvSpPr>
      <xdr:spPr>
        <a:xfrm>
          <a:off x="6705111" y="110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6534FBF-6A88-4FC7-A274-3EB58E7E8D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9324EE7-D1F7-4CBF-B5C5-A3A61CB47C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4131BA3-3B77-40A1-B33D-F89F96955B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1FB41A4-133A-4298-9870-F0759B9750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9E12994-C2FD-41A2-8E6C-81E352DA2E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16DB589-98E6-49A3-8E0F-5A4DF8914B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7078684-17A5-4964-9D9B-B552FAF869D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F5984F1-B7A8-4165-B1F9-4188488F95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66AE719-D5D4-4C85-BF7E-D3F689A497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F705224-AFB4-4DC6-9B6F-FB664537FCE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C81CCD6-6508-4761-90AB-5EEC4927CE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BE50DA29-A911-48CA-A0F9-AA111B2D942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96B39CB0-F6D1-4B72-AB1A-5F3D5ADB34A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F9EEC92-5CD4-4056-8873-F2A6C534B5E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283E4EB7-DC03-40D7-B480-608A357B897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CD7205D-FDCD-4290-813A-93B17B5611C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5B33C3F-107B-4ECF-B596-046EFCFB3BA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5616385-39E3-4D33-A4FB-7842D7CF5DA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4BBB8B8F-ABED-435A-A758-F6C24CCF641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2B30F5F5-0A9F-4311-9DF0-A58EC25B496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2841ADE7-7D6E-4F14-85E7-1A21373A929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DF936CF1-D99A-4211-8B90-6E466866D22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9BFE5CCB-67AF-41B8-841E-F5ECE454DD6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D2C8997-42AE-4D20-8C18-814ED2307F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26720E1-B6C1-4430-94D2-9A3641C1EC9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52CF8605-480F-475B-B70D-83A3758A0B66}"/>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40F036B-B704-44B5-BD88-E2E77D9F8C80}"/>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2D9E6AEB-17E9-45D7-AD97-61DE2D800D51}"/>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A2EE7B46-1F66-4DBF-B50E-D08638E08AC5}"/>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CE514777-7535-4D9B-B8F0-5464BD346F15}"/>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1B1AE99-E8A0-4792-9631-36BF5C141EEB}"/>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C4ADE96D-28EE-489D-A381-BE0FDF176AA0}"/>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A4C53BF-9886-427C-B954-FA3194DE9FC6}"/>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847CB9B6-94F2-4185-94FC-7C535419DA6B}"/>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97" name="フローチャート: 判断 296">
          <a:extLst>
            <a:ext uri="{FF2B5EF4-FFF2-40B4-BE49-F238E27FC236}">
              <a16:creationId xmlns:a16="http://schemas.microsoft.com/office/drawing/2014/main" id="{3C38F541-9496-44B7-AC74-975FF907601C}"/>
            </a:ext>
          </a:extLst>
        </xdr:cNvPr>
        <xdr:cNvSpPr/>
      </xdr:nvSpPr>
      <xdr:spPr>
        <a:xfrm>
          <a:off x="1968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98" name="フローチャート: 判断 297">
          <a:extLst>
            <a:ext uri="{FF2B5EF4-FFF2-40B4-BE49-F238E27FC236}">
              <a16:creationId xmlns:a16="http://schemas.microsoft.com/office/drawing/2014/main" id="{D0C093FA-67BE-46D7-9B77-7F9808EF4BAE}"/>
            </a:ext>
          </a:extLst>
        </xdr:cNvPr>
        <xdr:cNvSpPr/>
      </xdr:nvSpPr>
      <xdr:spPr>
        <a:xfrm>
          <a:off x="107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EF732D7-E7E6-45B9-8F5B-C8BE1DDB8A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038713A-DB36-43FA-8F9C-334BC34843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F8FBE65-171F-49CE-86FA-1ADA02A8CBA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5F38A52-D055-4044-A835-4F0C66B801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BDF86A6-07D3-465C-96D7-FCEB1E04CA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304" name="楕円 303">
          <a:extLst>
            <a:ext uri="{FF2B5EF4-FFF2-40B4-BE49-F238E27FC236}">
              <a16:creationId xmlns:a16="http://schemas.microsoft.com/office/drawing/2014/main" id="{A8C9690B-C51F-4D6D-8C63-B05E4A0C2674}"/>
            </a:ext>
          </a:extLst>
        </xdr:cNvPr>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753118D-541C-42E4-879E-31996E5803F6}"/>
            </a:ext>
          </a:extLst>
        </xdr:cNvPr>
        <xdr:cNvSpPr txBox="1"/>
      </xdr:nvSpPr>
      <xdr:spPr>
        <a:xfrm>
          <a:off x="4673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165281</xdr:rowOff>
    </xdr:from>
    <xdr:to>
      <xdr:col>20</xdr:col>
      <xdr:colOff>38100</xdr:colOff>
      <xdr:row>84</xdr:row>
      <xdr:rowOff>95431</xdr:rowOff>
    </xdr:to>
    <xdr:sp macro="" textlink="">
      <xdr:nvSpPr>
        <xdr:cNvPr id="306" name="楕円 305">
          <a:extLst>
            <a:ext uri="{FF2B5EF4-FFF2-40B4-BE49-F238E27FC236}">
              <a16:creationId xmlns:a16="http://schemas.microsoft.com/office/drawing/2014/main" id="{160FCBD3-B768-4E8B-98F3-180A7B1C77AB}"/>
            </a:ext>
          </a:extLst>
        </xdr:cNvPr>
        <xdr:cNvSpPr/>
      </xdr:nvSpPr>
      <xdr:spPr>
        <a:xfrm>
          <a:off x="3746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44631</xdr:rowOff>
    </xdr:to>
    <xdr:cxnSp macro="">
      <xdr:nvCxnSpPr>
        <xdr:cNvPr id="307" name="直線コネクタ 306">
          <a:extLst>
            <a:ext uri="{FF2B5EF4-FFF2-40B4-BE49-F238E27FC236}">
              <a16:creationId xmlns:a16="http://schemas.microsoft.com/office/drawing/2014/main" id="{A7005527-1B83-442A-B5E2-9280E495F624}"/>
            </a:ext>
          </a:extLst>
        </xdr:cNvPr>
        <xdr:cNvCxnSpPr/>
      </xdr:nvCxnSpPr>
      <xdr:spPr>
        <a:xfrm flipV="1">
          <a:off x="3797300" y="143941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168548</xdr:rowOff>
    </xdr:from>
    <xdr:to>
      <xdr:col>15</xdr:col>
      <xdr:colOff>101600</xdr:colOff>
      <xdr:row>84</xdr:row>
      <xdr:rowOff>98698</xdr:rowOff>
    </xdr:to>
    <xdr:sp macro="" textlink="">
      <xdr:nvSpPr>
        <xdr:cNvPr id="308" name="楕円 307">
          <a:extLst>
            <a:ext uri="{FF2B5EF4-FFF2-40B4-BE49-F238E27FC236}">
              <a16:creationId xmlns:a16="http://schemas.microsoft.com/office/drawing/2014/main" id="{91FAECB5-E9A3-4085-ABA7-6FA00DDEA981}"/>
            </a:ext>
          </a:extLst>
        </xdr:cNvPr>
        <xdr:cNvSpPr/>
      </xdr:nvSpPr>
      <xdr:spPr>
        <a:xfrm>
          <a:off x="2857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44631</xdr:rowOff>
    </xdr:from>
    <xdr:to>
      <xdr:col>19</xdr:col>
      <xdr:colOff>177800</xdr:colOff>
      <xdr:row>84</xdr:row>
      <xdr:rowOff>47898</xdr:rowOff>
    </xdr:to>
    <xdr:cxnSp macro="">
      <xdr:nvCxnSpPr>
        <xdr:cNvPr id="309" name="直線コネクタ 308">
          <a:extLst>
            <a:ext uri="{FF2B5EF4-FFF2-40B4-BE49-F238E27FC236}">
              <a16:creationId xmlns:a16="http://schemas.microsoft.com/office/drawing/2014/main" id="{7AD24306-A2ED-47B9-A60D-BB3172BCB209}"/>
            </a:ext>
          </a:extLst>
        </xdr:cNvPr>
        <xdr:cNvCxnSpPr/>
      </xdr:nvCxnSpPr>
      <xdr:spPr>
        <a:xfrm flipV="1">
          <a:off x="2908300" y="144464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106499</xdr:rowOff>
    </xdr:from>
    <xdr:to>
      <xdr:col>10</xdr:col>
      <xdr:colOff>165100</xdr:colOff>
      <xdr:row>85</xdr:row>
      <xdr:rowOff>36649</xdr:rowOff>
    </xdr:to>
    <xdr:sp macro="" textlink="">
      <xdr:nvSpPr>
        <xdr:cNvPr id="310" name="楕円 309">
          <a:extLst>
            <a:ext uri="{FF2B5EF4-FFF2-40B4-BE49-F238E27FC236}">
              <a16:creationId xmlns:a16="http://schemas.microsoft.com/office/drawing/2014/main" id="{AD0652CF-7969-4D18-9301-6FCA543B68E5}"/>
            </a:ext>
          </a:extLst>
        </xdr:cNvPr>
        <xdr:cNvSpPr/>
      </xdr:nvSpPr>
      <xdr:spPr>
        <a:xfrm>
          <a:off x="1968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47898</xdr:rowOff>
    </xdr:from>
    <xdr:to>
      <xdr:col>15</xdr:col>
      <xdr:colOff>50800</xdr:colOff>
      <xdr:row>84</xdr:row>
      <xdr:rowOff>157299</xdr:rowOff>
    </xdr:to>
    <xdr:cxnSp macro="">
      <xdr:nvCxnSpPr>
        <xdr:cNvPr id="311" name="直線コネクタ 310">
          <a:extLst>
            <a:ext uri="{FF2B5EF4-FFF2-40B4-BE49-F238E27FC236}">
              <a16:creationId xmlns:a16="http://schemas.microsoft.com/office/drawing/2014/main" id="{EF17F443-553F-4976-872A-EE843DB5D6F2}"/>
            </a:ext>
          </a:extLst>
        </xdr:cNvPr>
        <xdr:cNvCxnSpPr/>
      </xdr:nvCxnSpPr>
      <xdr:spPr>
        <a:xfrm flipV="1">
          <a:off x="2019300" y="14449698"/>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75474</xdr:rowOff>
    </xdr:from>
    <xdr:to>
      <xdr:col>6</xdr:col>
      <xdr:colOff>38100</xdr:colOff>
      <xdr:row>85</xdr:row>
      <xdr:rowOff>5624</xdr:rowOff>
    </xdr:to>
    <xdr:sp macro="" textlink="">
      <xdr:nvSpPr>
        <xdr:cNvPr id="312" name="楕円 311">
          <a:extLst>
            <a:ext uri="{FF2B5EF4-FFF2-40B4-BE49-F238E27FC236}">
              <a16:creationId xmlns:a16="http://schemas.microsoft.com/office/drawing/2014/main" id="{2E28E0A4-F067-4419-8ADC-F4A19CE0FF86}"/>
            </a:ext>
          </a:extLst>
        </xdr:cNvPr>
        <xdr:cNvSpPr/>
      </xdr:nvSpPr>
      <xdr:spPr>
        <a:xfrm>
          <a:off x="1079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126274</xdr:rowOff>
    </xdr:from>
    <xdr:to>
      <xdr:col>10</xdr:col>
      <xdr:colOff>114300</xdr:colOff>
      <xdr:row>84</xdr:row>
      <xdr:rowOff>157299</xdr:rowOff>
    </xdr:to>
    <xdr:cxnSp macro="">
      <xdr:nvCxnSpPr>
        <xdr:cNvPr id="313" name="直線コネクタ 312">
          <a:extLst>
            <a:ext uri="{FF2B5EF4-FFF2-40B4-BE49-F238E27FC236}">
              <a16:creationId xmlns:a16="http://schemas.microsoft.com/office/drawing/2014/main" id="{B922D91A-2258-4618-BE2C-16DB69CA6B1C}"/>
            </a:ext>
          </a:extLst>
        </xdr:cNvPr>
        <xdr:cNvCxnSpPr/>
      </xdr:nvCxnSpPr>
      <xdr:spPr>
        <a:xfrm>
          <a:off x="1130300" y="145280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281B5740-C461-418E-892C-E4CCD6782A97}"/>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F6A2493E-891C-433C-BA62-83207447FC6C}"/>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170741</xdr:rowOff>
    </xdr:from>
    <xdr:ext cx="405111" cy="259045"/>
    <xdr:sp macro="" textlink="">
      <xdr:nvSpPr>
        <xdr:cNvPr id="316" name="n_3aveValue【公営住宅】&#10;有形固定資産減価償却率">
          <a:extLst>
            <a:ext uri="{FF2B5EF4-FFF2-40B4-BE49-F238E27FC236}">
              <a16:creationId xmlns:a16="http://schemas.microsoft.com/office/drawing/2014/main" id="{36F46FBB-0FDE-478E-AF83-374E941718F1}"/>
            </a:ext>
          </a:extLst>
        </xdr:cNvPr>
        <xdr:cNvSpPr txBox="1"/>
      </xdr:nvSpPr>
      <xdr:spPr>
        <a:xfrm>
          <a:off x="1816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156046</xdr:rowOff>
    </xdr:from>
    <xdr:ext cx="405111" cy="259045"/>
    <xdr:sp macro="" textlink="">
      <xdr:nvSpPr>
        <xdr:cNvPr id="317" name="n_4aveValue【公営住宅】&#10;有形固定資産減価償却率">
          <a:extLst>
            <a:ext uri="{FF2B5EF4-FFF2-40B4-BE49-F238E27FC236}">
              <a16:creationId xmlns:a16="http://schemas.microsoft.com/office/drawing/2014/main" id="{54F5A554-A2A8-41F4-868D-43A2D3F0E949}"/>
            </a:ext>
          </a:extLst>
        </xdr:cNvPr>
        <xdr:cNvSpPr txBox="1"/>
      </xdr:nvSpPr>
      <xdr:spPr>
        <a:xfrm>
          <a:off x="927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86558</xdr:rowOff>
    </xdr:from>
    <xdr:ext cx="405111" cy="259045"/>
    <xdr:sp macro="" textlink="">
      <xdr:nvSpPr>
        <xdr:cNvPr id="318" name="n_1mainValue【公営住宅】&#10;有形固定資産減価償却率">
          <a:extLst>
            <a:ext uri="{FF2B5EF4-FFF2-40B4-BE49-F238E27FC236}">
              <a16:creationId xmlns:a16="http://schemas.microsoft.com/office/drawing/2014/main" id="{F83E7781-5205-4F86-B194-AC72AF540207}"/>
            </a:ext>
          </a:extLst>
        </xdr:cNvPr>
        <xdr:cNvSpPr txBox="1"/>
      </xdr:nvSpPr>
      <xdr:spPr>
        <a:xfrm>
          <a:off x="35820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89825</xdr:rowOff>
    </xdr:from>
    <xdr:ext cx="405111" cy="259045"/>
    <xdr:sp macro="" textlink="">
      <xdr:nvSpPr>
        <xdr:cNvPr id="319" name="n_2mainValue【公営住宅】&#10;有形固定資産減価償却率">
          <a:extLst>
            <a:ext uri="{FF2B5EF4-FFF2-40B4-BE49-F238E27FC236}">
              <a16:creationId xmlns:a16="http://schemas.microsoft.com/office/drawing/2014/main" id="{9AD9C5C7-81AE-4FA3-B295-33A0EF3C8D6B}"/>
            </a:ext>
          </a:extLst>
        </xdr:cNvPr>
        <xdr:cNvSpPr txBox="1"/>
      </xdr:nvSpPr>
      <xdr:spPr>
        <a:xfrm>
          <a:off x="2705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27776</xdr:rowOff>
    </xdr:from>
    <xdr:ext cx="405111" cy="259045"/>
    <xdr:sp macro="" textlink="">
      <xdr:nvSpPr>
        <xdr:cNvPr id="320" name="n_3mainValue【公営住宅】&#10;有形固定資産減価償却率">
          <a:extLst>
            <a:ext uri="{FF2B5EF4-FFF2-40B4-BE49-F238E27FC236}">
              <a16:creationId xmlns:a16="http://schemas.microsoft.com/office/drawing/2014/main" id="{149EC53B-7DEB-4011-9CE3-96972565F573}"/>
            </a:ext>
          </a:extLst>
        </xdr:cNvPr>
        <xdr:cNvSpPr txBox="1"/>
      </xdr:nvSpPr>
      <xdr:spPr>
        <a:xfrm>
          <a:off x="1816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168201</xdr:rowOff>
    </xdr:from>
    <xdr:ext cx="405111" cy="259045"/>
    <xdr:sp macro="" textlink="">
      <xdr:nvSpPr>
        <xdr:cNvPr id="321" name="n_4mainValue【公営住宅】&#10;有形固定資産減価償却率">
          <a:extLst>
            <a:ext uri="{FF2B5EF4-FFF2-40B4-BE49-F238E27FC236}">
              <a16:creationId xmlns:a16="http://schemas.microsoft.com/office/drawing/2014/main" id="{C59CA1B7-3D16-4476-8BC5-1A2EF7C1BF2C}"/>
            </a:ext>
          </a:extLst>
        </xdr:cNvPr>
        <xdr:cNvSpPr txBox="1"/>
      </xdr:nvSpPr>
      <xdr:spPr>
        <a:xfrm>
          <a:off x="927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C138824-9455-4FF2-BF3F-F1321AA5C6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2522952-EC4E-4A99-B54A-28A13B72D3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07C188D-F2E9-4D2D-B1E1-73D9EEAB0B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F72AFB5-5B55-4AE7-BB20-873285C1FF3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97588B3-30C2-406C-813E-135520C7A6F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856C583-08EB-4FAE-A259-E9722ADBC9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22A1D99-500E-413E-AF93-3C69CD6197B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E496272-B7BE-4115-9004-6D2E95D964F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6931394-68C1-45E4-8AFE-5DC879B73D8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692DD19-1023-4247-AF5A-C39F9BCBB9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B0D6B18D-A394-4D3F-8522-BAA57C8F659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D3D4DBE0-05E1-4397-A189-08EB03E811A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7C6818DB-8F19-4894-847A-0B84E7262CE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832C33B2-158F-46C7-927F-81382F70BC2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DEFBFB99-99E1-4D31-A8F2-725F123F220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623B2E8F-5DF9-45BF-9C7D-D5BE63F7E51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8F8A5C29-DEFB-4D74-8934-2769E3E0CB9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6A385B16-77A6-4BA5-A42B-4066F044412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118ACEF2-8D20-4CF8-B343-3B88AC3FBA7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853900A8-6132-46B3-BA44-9BC75B470849}"/>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EF8595CF-D6A3-43ED-BFA1-75CE4582753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175C7925-8A80-4E93-9CAD-21E189166EE7}"/>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5F0BD10-4B91-4559-995E-1E68A215F4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B966A95-A8FF-4E45-80C3-62E8B521AA2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8BC81D14-9555-4AAD-A55E-436A1D3A36A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18F02302-4925-4A05-B789-42BCE1A5D081}"/>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CB015CE2-F2B7-49B0-BBA5-5391B75FDE40}"/>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DFD1238C-8954-455F-A657-EF3203FCF497}"/>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7408C8CA-3D6C-430E-8984-C2C27782D59D}"/>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DBEA162-6B76-4EE6-A83D-55306DFE96D9}"/>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89B4C24E-8AD5-469E-87FE-2F6341C732B4}"/>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FE34191E-1E8B-478F-88AB-BA3F4DC9BA21}"/>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52B3C973-069A-4C87-82F4-8D5D2BC44263}"/>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12A315F1-E224-4F18-BEF1-30F1C0AF3697}"/>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145796</xdr:rowOff>
    </xdr:from>
    <xdr:to>
      <xdr:col>41</xdr:col>
      <xdr:colOff>101600</xdr:colOff>
      <xdr:row>85</xdr:row>
      <xdr:rowOff>75946</xdr:rowOff>
    </xdr:to>
    <xdr:sp macro="" textlink="">
      <xdr:nvSpPr>
        <xdr:cNvPr id="356" name="フローチャート: 判断 355">
          <a:extLst>
            <a:ext uri="{FF2B5EF4-FFF2-40B4-BE49-F238E27FC236}">
              <a16:creationId xmlns:a16="http://schemas.microsoft.com/office/drawing/2014/main" id="{1720811A-61DE-4785-9888-4C4F409E2DD8}"/>
            </a:ext>
          </a:extLst>
        </xdr:cNvPr>
        <xdr:cNvSpPr/>
      </xdr:nvSpPr>
      <xdr:spPr>
        <a:xfrm>
          <a:off x="7810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139047</xdr:rowOff>
    </xdr:from>
    <xdr:to>
      <xdr:col>36</xdr:col>
      <xdr:colOff>165100</xdr:colOff>
      <xdr:row>85</xdr:row>
      <xdr:rowOff>69197</xdr:rowOff>
    </xdr:to>
    <xdr:sp macro="" textlink="">
      <xdr:nvSpPr>
        <xdr:cNvPr id="357" name="フローチャート: 判断 356">
          <a:extLst>
            <a:ext uri="{FF2B5EF4-FFF2-40B4-BE49-F238E27FC236}">
              <a16:creationId xmlns:a16="http://schemas.microsoft.com/office/drawing/2014/main" id="{C183C2CB-CB93-4E6C-8700-645980D2D5C6}"/>
            </a:ext>
          </a:extLst>
        </xdr:cNvPr>
        <xdr:cNvSpPr/>
      </xdr:nvSpPr>
      <xdr:spPr>
        <a:xfrm>
          <a:off x="6921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8476878-FD2B-43FA-99E2-043D686F50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B140BC0-A7FD-4820-8F6D-349C2F6DD8B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2A8561E-6B48-41D0-BF7A-1D53B96C682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93054E2-1EBB-4DD9-99BE-801516344A5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96D5BFA-17EB-4777-AD5F-0D8EE97430B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114446</xdr:rowOff>
    </xdr:from>
    <xdr:to>
      <xdr:col>55</xdr:col>
      <xdr:colOff>50800</xdr:colOff>
      <xdr:row>85</xdr:row>
      <xdr:rowOff>44596</xdr:rowOff>
    </xdr:to>
    <xdr:sp macro="" textlink="">
      <xdr:nvSpPr>
        <xdr:cNvPr id="363" name="楕円 362">
          <a:extLst>
            <a:ext uri="{FF2B5EF4-FFF2-40B4-BE49-F238E27FC236}">
              <a16:creationId xmlns:a16="http://schemas.microsoft.com/office/drawing/2014/main" id="{42E7E81C-049E-43F9-B81E-8EDB9D1E2C13}"/>
            </a:ext>
          </a:extLst>
        </xdr:cNvPr>
        <xdr:cNvSpPr/>
      </xdr:nvSpPr>
      <xdr:spPr>
        <a:xfrm>
          <a:off x="10426700" y="145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92873</xdr:rowOff>
    </xdr:from>
    <xdr:ext cx="469744" cy="259045"/>
    <xdr:sp macro="" textlink="">
      <xdr:nvSpPr>
        <xdr:cNvPr id="364" name="【公営住宅】&#10;一人当たり面積該当値テキスト">
          <a:extLst>
            <a:ext uri="{FF2B5EF4-FFF2-40B4-BE49-F238E27FC236}">
              <a16:creationId xmlns:a16="http://schemas.microsoft.com/office/drawing/2014/main" id="{AC098A1C-71CA-467B-8989-0454CA952917}"/>
            </a:ext>
          </a:extLst>
        </xdr:cNvPr>
        <xdr:cNvSpPr txBox="1"/>
      </xdr:nvSpPr>
      <xdr:spPr>
        <a:xfrm>
          <a:off x="10515600" y="1449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133821</xdr:rowOff>
    </xdr:from>
    <xdr:to>
      <xdr:col>50</xdr:col>
      <xdr:colOff>165100</xdr:colOff>
      <xdr:row>85</xdr:row>
      <xdr:rowOff>63971</xdr:rowOff>
    </xdr:to>
    <xdr:sp macro="" textlink="">
      <xdr:nvSpPr>
        <xdr:cNvPr id="365" name="楕円 364">
          <a:extLst>
            <a:ext uri="{FF2B5EF4-FFF2-40B4-BE49-F238E27FC236}">
              <a16:creationId xmlns:a16="http://schemas.microsoft.com/office/drawing/2014/main" id="{D89C4FFE-F4E8-4E7D-AEC4-4AB372B95D43}"/>
            </a:ext>
          </a:extLst>
        </xdr:cNvPr>
        <xdr:cNvSpPr/>
      </xdr:nvSpPr>
      <xdr:spPr>
        <a:xfrm>
          <a:off x="9588500" y="1453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165246</xdr:rowOff>
    </xdr:from>
    <xdr:to>
      <xdr:col>55</xdr:col>
      <xdr:colOff>0</xdr:colOff>
      <xdr:row>85</xdr:row>
      <xdr:rowOff>13171</xdr:rowOff>
    </xdr:to>
    <xdr:cxnSp macro="">
      <xdr:nvCxnSpPr>
        <xdr:cNvPr id="366" name="直線コネクタ 365">
          <a:extLst>
            <a:ext uri="{FF2B5EF4-FFF2-40B4-BE49-F238E27FC236}">
              <a16:creationId xmlns:a16="http://schemas.microsoft.com/office/drawing/2014/main" id="{DB81B931-6ED2-411E-BA12-189F06201CCB}"/>
            </a:ext>
          </a:extLst>
        </xdr:cNvPr>
        <xdr:cNvCxnSpPr/>
      </xdr:nvCxnSpPr>
      <xdr:spPr>
        <a:xfrm flipV="1">
          <a:off x="9639300" y="14567046"/>
          <a:ext cx="838200" cy="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121303</xdr:rowOff>
    </xdr:from>
    <xdr:to>
      <xdr:col>46</xdr:col>
      <xdr:colOff>38100</xdr:colOff>
      <xdr:row>85</xdr:row>
      <xdr:rowOff>51453</xdr:rowOff>
    </xdr:to>
    <xdr:sp macro="" textlink="">
      <xdr:nvSpPr>
        <xdr:cNvPr id="367" name="楕円 366">
          <a:extLst>
            <a:ext uri="{FF2B5EF4-FFF2-40B4-BE49-F238E27FC236}">
              <a16:creationId xmlns:a16="http://schemas.microsoft.com/office/drawing/2014/main" id="{90DC37BF-E2E9-42E3-B94A-3565AA0F1AF4}"/>
            </a:ext>
          </a:extLst>
        </xdr:cNvPr>
        <xdr:cNvSpPr/>
      </xdr:nvSpPr>
      <xdr:spPr>
        <a:xfrm>
          <a:off x="8699500" y="145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653</xdr:rowOff>
    </xdr:from>
    <xdr:to>
      <xdr:col>50</xdr:col>
      <xdr:colOff>114300</xdr:colOff>
      <xdr:row>85</xdr:row>
      <xdr:rowOff>13171</xdr:rowOff>
    </xdr:to>
    <xdr:cxnSp macro="">
      <xdr:nvCxnSpPr>
        <xdr:cNvPr id="368" name="直線コネクタ 367">
          <a:extLst>
            <a:ext uri="{FF2B5EF4-FFF2-40B4-BE49-F238E27FC236}">
              <a16:creationId xmlns:a16="http://schemas.microsoft.com/office/drawing/2014/main" id="{012938F6-4929-4921-92B2-6AD5ABCB0E40}"/>
            </a:ext>
          </a:extLst>
        </xdr:cNvPr>
        <xdr:cNvCxnSpPr/>
      </xdr:nvCxnSpPr>
      <xdr:spPr>
        <a:xfrm>
          <a:off x="8750300" y="14573903"/>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151239</xdr:rowOff>
    </xdr:from>
    <xdr:to>
      <xdr:col>41</xdr:col>
      <xdr:colOff>101600</xdr:colOff>
      <xdr:row>85</xdr:row>
      <xdr:rowOff>81389</xdr:rowOff>
    </xdr:to>
    <xdr:sp macro="" textlink="">
      <xdr:nvSpPr>
        <xdr:cNvPr id="369" name="楕円 368">
          <a:extLst>
            <a:ext uri="{FF2B5EF4-FFF2-40B4-BE49-F238E27FC236}">
              <a16:creationId xmlns:a16="http://schemas.microsoft.com/office/drawing/2014/main" id="{0324D406-3BFB-4D41-9DFB-706E65684B03}"/>
            </a:ext>
          </a:extLst>
        </xdr:cNvPr>
        <xdr:cNvSpPr/>
      </xdr:nvSpPr>
      <xdr:spPr>
        <a:xfrm>
          <a:off x="7810500" y="145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653</xdr:rowOff>
    </xdr:from>
    <xdr:to>
      <xdr:col>45</xdr:col>
      <xdr:colOff>177800</xdr:colOff>
      <xdr:row>85</xdr:row>
      <xdr:rowOff>30589</xdr:rowOff>
    </xdr:to>
    <xdr:cxnSp macro="">
      <xdr:nvCxnSpPr>
        <xdr:cNvPr id="370" name="直線コネクタ 369">
          <a:extLst>
            <a:ext uri="{FF2B5EF4-FFF2-40B4-BE49-F238E27FC236}">
              <a16:creationId xmlns:a16="http://schemas.microsoft.com/office/drawing/2014/main" id="{08A03290-70A8-4513-8DF3-48D5F7EFDE89}"/>
            </a:ext>
          </a:extLst>
        </xdr:cNvPr>
        <xdr:cNvCxnSpPr/>
      </xdr:nvCxnSpPr>
      <xdr:spPr>
        <a:xfrm flipV="1">
          <a:off x="7861300" y="14573903"/>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159513</xdr:rowOff>
    </xdr:from>
    <xdr:to>
      <xdr:col>36</xdr:col>
      <xdr:colOff>165100</xdr:colOff>
      <xdr:row>85</xdr:row>
      <xdr:rowOff>89663</xdr:rowOff>
    </xdr:to>
    <xdr:sp macro="" textlink="">
      <xdr:nvSpPr>
        <xdr:cNvPr id="371" name="楕円 370">
          <a:extLst>
            <a:ext uri="{FF2B5EF4-FFF2-40B4-BE49-F238E27FC236}">
              <a16:creationId xmlns:a16="http://schemas.microsoft.com/office/drawing/2014/main" id="{1015EBE6-40FE-4C46-8F2D-20E5A5956B88}"/>
            </a:ext>
          </a:extLst>
        </xdr:cNvPr>
        <xdr:cNvSpPr/>
      </xdr:nvSpPr>
      <xdr:spPr>
        <a:xfrm>
          <a:off x="6921500" y="14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30589</xdr:rowOff>
    </xdr:from>
    <xdr:to>
      <xdr:col>41</xdr:col>
      <xdr:colOff>50800</xdr:colOff>
      <xdr:row>85</xdr:row>
      <xdr:rowOff>38863</xdr:rowOff>
    </xdr:to>
    <xdr:cxnSp macro="">
      <xdr:nvCxnSpPr>
        <xdr:cNvPr id="372" name="直線コネクタ 371">
          <a:extLst>
            <a:ext uri="{FF2B5EF4-FFF2-40B4-BE49-F238E27FC236}">
              <a16:creationId xmlns:a16="http://schemas.microsoft.com/office/drawing/2014/main" id="{23458A6E-9F51-48EF-B54E-FBDFC011C272}"/>
            </a:ext>
          </a:extLst>
        </xdr:cNvPr>
        <xdr:cNvCxnSpPr/>
      </xdr:nvCxnSpPr>
      <xdr:spPr>
        <a:xfrm flipV="1">
          <a:off x="6972300" y="14603839"/>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F2576210-CEFA-4615-B73F-8774475E12C6}"/>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AD08FE34-7E63-4154-8EA8-59EBCDA88F53}"/>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92473</xdr:rowOff>
    </xdr:from>
    <xdr:ext cx="469744" cy="259045"/>
    <xdr:sp macro="" textlink="">
      <xdr:nvSpPr>
        <xdr:cNvPr id="375" name="n_3aveValue【公営住宅】&#10;一人当たり面積">
          <a:extLst>
            <a:ext uri="{FF2B5EF4-FFF2-40B4-BE49-F238E27FC236}">
              <a16:creationId xmlns:a16="http://schemas.microsoft.com/office/drawing/2014/main" id="{B5E42337-40B8-4594-B934-225361614A26}"/>
            </a:ext>
          </a:extLst>
        </xdr:cNvPr>
        <xdr:cNvSpPr txBox="1"/>
      </xdr:nvSpPr>
      <xdr:spPr>
        <a:xfrm>
          <a:off x="7626427"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85724</xdr:rowOff>
    </xdr:from>
    <xdr:ext cx="469744" cy="259045"/>
    <xdr:sp macro="" textlink="">
      <xdr:nvSpPr>
        <xdr:cNvPr id="376" name="n_4aveValue【公営住宅】&#10;一人当たり面積">
          <a:extLst>
            <a:ext uri="{FF2B5EF4-FFF2-40B4-BE49-F238E27FC236}">
              <a16:creationId xmlns:a16="http://schemas.microsoft.com/office/drawing/2014/main" id="{72BB2E06-0FF2-461B-BC6F-D8E1804D3722}"/>
            </a:ext>
          </a:extLst>
        </xdr:cNvPr>
        <xdr:cNvSpPr txBox="1"/>
      </xdr:nvSpPr>
      <xdr:spPr>
        <a:xfrm>
          <a:off x="6737427" y="143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55098</xdr:rowOff>
    </xdr:from>
    <xdr:ext cx="469744" cy="259045"/>
    <xdr:sp macro="" textlink="">
      <xdr:nvSpPr>
        <xdr:cNvPr id="377" name="n_1mainValue【公営住宅】&#10;一人当たり面積">
          <a:extLst>
            <a:ext uri="{FF2B5EF4-FFF2-40B4-BE49-F238E27FC236}">
              <a16:creationId xmlns:a16="http://schemas.microsoft.com/office/drawing/2014/main" id="{7E7CF44E-D2B5-4565-88A4-4FED35F4DF6E}"/>
            </a:ext>
          </a:extLst>
        </xdr:cNvPr>
        <xdr:cNvSpPr txBox="1"/>
      </xdr:nvSpPr>
      <xdr:spPr>
        <a:xfrm>
          <a:off x="9391727" y="1462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42580</xdr:rowOff>
    </xdr:from>
    <xdr:ext cx="469744" cy="259045"/>
    <xdr:sp macro="" textlink="">
      <xdr:nvSpPr>
        <xdr:cNvPr id="378" name="n_2mainValue【公営住宅】&#10;一人当たり面積">
          <a:extLst>
            <a:ext uri="{FF2B5EF4-FFF2-40B4-BE49-F238E27FC236}">
              <a16:creationId xmlns:a16="http://schemas.microsoft.com/office/drawing/2014/main" id="{4732776A-9DBD-4B21-9BFF-2CD3FF43C4FC}"/>
            </a:ext>
          </a:extLst>
        </xdr:cNvPr>
        <xdr:cNvSpPr txBox="1"/>
      </xdr:nvSpPr>
      <xdr:spPr>
        <a:xfrm>
          <a:off x="8515427" y="146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72516</xdr:rowOff>
    </xdr:from>
    <xdr:ext cx="469744" cy="259045"/>
    <xdr:sp macro="" textlink="">
      <xdr:nvSpPr>
        <xdr:cNvPr id="379" name="n_3mainValue【公営住宅】&#10;一人当たり面積">
          <a:extLst>
            <a:ext uri="{FF2B5EF4-FFF2-40B4-BE49-F238E27FC236}">
              <a16:creationId xmlns:a16="http://schemas.microsoft.com/office/drawing/2014/main" id="{D001A65A-0282-420C-A33A-362B37B59B8F}"/>
            </a:ext>
          </a:extLst>
        </xdr:cNvPr>
        <xdr:cNvSpPr txBox="1"/>
      </xdr:nvSpPr>
      <xdr:spPr>
        <a:xfrm>
          <a:off x="7626427" y="1464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80790</xdr:rowOff>
    </xdr:from>
    <xdr:ext cx="469744" cy="259045"/>
    <xdr:sp macro="" textlink="">
      <xdr:nvSpPr>
        <xdr:cNvPr id="380" name="n_4mainValue【公営住宅】&#10;一人当たり面積">
          <a:extLst>
            <a:ext uri="{FF2B5EF4-FFF2-40B4-BE49-F238E27FC236}">
              <a16:creationId xmlns:a16="http://schemas.microsoft.com/office/drawing/2014/main" id="{C8DAFFFE-ED4B-49AB-A903-108E35D398DD}"/>
            </a:ext>
          </a:extLst>
        </xdr:cNvPr>
        <xdr:cNvSpPr txBox="1"/>
      </xdr:nvSpPr>
      <xdr:spPr>
        <a:xfrm>
          <a:off x="6737427"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BA9A5DC0-BE5F-4405-83A1-4C9F3A58DB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116BA81A-900B-4DE2-9040-827591F0B7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4B5B604-3975-45D1-8780-58F746032C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88F2B92-A906-4569-95E5-F856A810657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05A6629-77F4-42CD-A190-E5DEE17A4D0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C017503B-9F21-451A-8456-33BD32573D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544FE37-FFC1-4053-9BA0-277537B5DF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958A3D17-6123-42CD-A2FD-A8C80961B00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46340100-5F65-4122-81AE-F52E62A1CA5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737BC651-F922-4DEA-80A1-C7868F1DCC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EA7D2437-B9CF-47E5-8D90-CBD2776213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A9544F98-6393-4B9E-8534-8C690E674C4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E853DCD-3656-45F1-A703-395E46FA8E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C84ED2C4-B71A-48BA-A506-07A587B5F0A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6C2FBAEA-9C11-4582-B4AE-32C65B4ABB1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38C12698-8F7E-4695-BF51-EE48384CF60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5332AE66-F4C4-4800-BFD7-B2A55731ADE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C39BBAE-0AE5-41F3-B8D3-386105E685E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3C79B44B-F4FC-4F00-8BE4-0A2800B463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2B2444B8-87DB-4D51-AD85-4F7C9144028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7C9FCD8-0B92-4229-A315-054340B5C2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0C9BE99-3151-4108-9B63-A2328085AD4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1F2BFD98-7E92-4B58-9B05-C26999BB6E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D8C6C49B-0835-4097-9346-47E08B9E59E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DC7A6969-5EFD-4C0B-9106-4FFADAB6FF3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C08F37A9-9E9C-467A-946E-337CA0DD05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C8658BF6-3FC6-4D12-A51C-5A65B8411DD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D401FCC1-AE3E-41D1-9913-B25BD2FA200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108E15B6-0441-478A-8E43-D28CDA9671E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6F45335C-6401-488A-94A9-1648F38C321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347C8C42-A873-422B-9E4D-9FE44DBFDF9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9A359024-CAE6-484A-A69D-FC1C49D4BB0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9F785692-5E7A-4377-AF33-4237123448A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3B7A17FD-9217-4091-B1DA-09EE07FA61E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96336C1-1E91-4FB8-9A55-2FA7DD83DE5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C6F83CE1-B09F-4909-BF9D-3FF3948FCCD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596C91C3-A0BE-4E2B-B3D5-95016AA7803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96A8CBC4-F4D9-47B7-BF05-0814F211681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4F900E65-4E8A-4280-B1F3-15FD77B0DAC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699A9FCB-057A-4018-AC4C-2580B00801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72CBCF52-0FAB-4570-B2AF-83339E019F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7849E20F-442F-4F2C-BF0C-250F41316C9D}"/>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EC71E877-6027-4815-BD76-8EB7DD5649E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8D698953-42BD-4D7A-99E8-FB0A2E72065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3F4C02F3-DDA8-41D5-BD11-E1F0766017EF}"/>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63F03AD1-65A3-4F3E-A135-BCDB59482C2C}"/>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385209DC-407D-492B-9846-CFC3BA403F31}"/>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C098B0E5-9574-4995-887A-D7A57EAE8862}"/>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A7C42A9F-419B-4A2D-ABDC-771C811343BE}"/>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9E74F89C-1E6A-4808-8D99-AEAD7F94D03C}"/>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31" name="フローチャート: 判断 430">
          <a:extLst>
            <a:ext uri="{FF2B5EF4-FFF2-40B4-BE49-F238E27FC236}">
              <a16:creationId xmlns:a16="http://schemas.microsoft.com/office/drawing/2014/main" id="{335C76CD-50B6-48EB-8786-0D8EFE99F14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2" name="フローチャート: 判断 431">
          <a:extLst>
            <a:ext uri="{FF2B5EF4-FFF2-40B4-BE49-F238E27FC236}">
              <a16:creationId xmlns:a16="http://schemas.microsoft.com/office/drawing/2014/main" id="{43F83582-6C7D-489C-9A4F-00B7E60DEA38}"/>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5D00694-4151-4061-A538-0DE616465E5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D28CEDC-E42C-4624-ACB7-AEE7462074B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84B6AAC-22CE-4CE2-8559-AF3B37F630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FA4EB52-0FCA-4A97-8201-ABA53F8C0C1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6D21351-FB0A-4495-B71A-A0658413ED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9072</xdr:rowOff>
    </xdr:from>
    <xdr:to>
      <xdr:col>85</xdr:col>
      <xdr:colOff>177800</xdr:colOff>
      <xdr:row>37</xdr:row>
      <xdr:rowOff>110672</xdr:rowOff>
    </xdr:to>
    <xdr:sp macro="" textlink="">
      <xdr:nvSpPr>
        <xdr:cNvPr id="438" name="楕円 437">
          <a:extLst>
            <a:ext uri="{FF2B5EF4-FFF2-40B4-BE49-F238E27FC236}">
              <a16:creationId xmlns:a16="http://schemas.microsoft.com/office/drawing/2014/main" id="{80DDB128-39AA-4A36-822F-CC6F7E119D85}"/>
            </a:ext>
          </a:extLst>
        </xdr:cNvPr>
        <xdr:cNvSpPr/>
      </xdr:nvSpPr>
      <xdr:spPr>
        <a:xfrm>
          <a:off x="162687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31949</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3D70124D-F9AE-4632-810D-38397954D622}"/>
            </a:ext>
          </a:extLst>
        </xdr:cNvPr>
        <xdr:cNvSpPr txBox="1"/>
      </xdr:nvSpPr>
      <xdr:spPr>
        <a:xfrm>
          <a:off x="16357600"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156028</xdr:rowOff>
    </xdr:from>
    <xdr:to>
      <xdr:col>81</xdr:col>
      <xdr:colOff>101600</xdr:colOff>
      <xdr:row>37</xdr:row>
      <xdr:rowOff>86178</xdr:rowOff>
    </xdr:to>
    <xdr:sp macro="" textlink="">
      <xdr:nvSpPr>
        <xdr:cNvPr id="440" name="楕円 439">
          <a:extLst>
            <a:ext uri="{FF2B5EF4-FFF2-40B4-BE49-F238E27FC236}">
              <a16:creationId xmlns:a16="http://schemas.microsoft.com/office/drawing/2014/main" id="{705D3843-7205-4B04-A76F-3106D367C0F1}"/>
            </a:ext>
          </a:extLst>
        </xdr:cNvPr>
        <xdr:cNvSpPr/>
      </xdr:nvSpPr>
      <xdr:spPr>
        <a:xfrm>
          <a:off x="15430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59872</xdr:rowOff>
    </xdr:to>
    <xdr:cxnSp macro="">
      <xdr:nvCxnSpPr>
        <xdr:cNvPr id="441" name="直線コネクタ 440">
          <a:extLst>
            <a:ext uri="{FF2B5EF4-FFF2-40B4-BE49-F238E27FC236}">
              <a16:creationId xmlns:a16="http://schemas.microsoft.com/office/drawing/2014/main" id="{A68798DB-C591-493A-AA26-B904CDC2FA21}"/>
            </a:ext>
          </a:extLst>
        </xdr:cNvPr>
        <xdr:cNvCxnSpPr/>
      </xdr:nvCxnSpPr>
      <xdr:spPr>
        <a:xfrm>
          <a:off x="15481300" y="637902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4173</xdr:rowOff>
    </xdr:from>
    <xdr:to>
      <xdr:col>76</xdr:col>
      <xdr:colOff>165100</xdr:colOff>
      <xdr:row>37</xdr:row>
      <xdr:rowOff>105773</xdr:rowOff>
    </xdr:to>
    <xdr:sp macro="" textlink="">
      <xdr:nvSpPr>
        <xdr:cNvPr id="442" name="楕円 441">
          <a:extLst>
            <a:ext uri="{FF2B5EF4-FFF2-40B4-BE49-F238E27FC236}">
              <a16:creationId xmlns:a16="http://schemas.microsoft.com/office/drawing/2014/main" id="{92DB5439-CB4A-4295-931C-329F3AD60F0E}"/>
            </a:ext>
          </a:extLst>
        </xdr:cNvPr>
        <xdr:cNvSpPr/>
      </xdr:nvSpPr>
      <xdr:spPr>
        <a:xfrm>
          <a:off x="14541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35378</xdr:rowOff>
    </xdr:from>
    <xdr:to>
      <xdr:col>81</xdr:col>
      <xdr:colOff>50800</xdr:colOff>
      <xdr:row>37</xdr:row>
      <xdr:rowOff>54973</xdr:rowOff>
    </xdr:to>
    <xdr:cxnSp macro="">
      <xdr:nvCxnSpPr>
        <xdr:cNvPr id="443" name="直線コネクタ 442">
          <a:extLst>
            <a:ext uri="{FF2B5EF4-FFF2-40B4-BE49-F238E27FC236}">
              <a16:creationId xmlns:a16="http://schemas.microsoft.com/office/drawing/2014/main" id="{CCA7A5C8-3A73-4D1C-BB72-087674313998}"/>
            </a:ext>
          </a:extLst>
        </xdr:cNvPr>
        <xdr:cNvCxnSpPr/>
      </xdr:nvCxnSpPr>
      <xdr:spPr>
        <a:xfrm flipV="1">
          <a:off x="14592300" y="63790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44" name="楕円 443">
          <a:extLst>
            <a:ext uri="{FF2B5EF4-FFF2-40B4-BE49-F238E27FC236}">
              <a16:creationId xmlns:a16="http://schemas.microsoft.com/office/drawing/2014/main" id="{41CEA79E-878C-4D6A-99D6-B41FA1A621AA}"/>
            </a:ext>
          </a:extLst>
        </xdr:cNvPr>
        <xdr:cNvSpPr/>
      </xdr:nvSpPr>
      <xdr:spPr>
        <a:xfrm>
          <a:off x="13652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40277</xdr:rowOff>
    </xdr:from>
    <xdr:to>
      <xdr:col>76</xdr:col>
      <xdr:colOff>114300</xdr:colOff>
      <xdr:row>37</xdr:row>
      <xdr:rowOff>54973</xdr:rowOff>
    </xdr:to>
    <xdr:cxnSp macro="">
      <xdr:nvCxnSpPr>
        <xdr:cNvPr id="445" name="直線コネクタ 444">
          <a:extLst>
            <a:ext uri="{FF2B5EF4-FFF2-40B4-BE49-F238E27FC236}">
              <a16:creationId xmlns:a16="http://schemas.microsoft.com/office/drawing/2014/main" id="{E83F02A6-7FAC-439E-9A13-09B1FD6452F9}"/>
            </a:ext>
          </a:extLst>
        </xdr:cNvPr>
        <xdr:cNvCxnSpPr/>
      </xdr:nvCxnSpPr>
      <xdr:spPr>
        <a:xfrm>
          <a:off x="13703300" y="63839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125004</xdr:rowOff>
    </xdr:from>
    <xdr:to>
      <xdr:col>67</xdr:col>
      <xdr:colOff>101600</xdr:colOff>
      <xdr:row>37</xdr:row>
      <xdr:rowOff>55154</xdr:rowOff>
    </xdr:to>
    <xdr:sp macro="" textlink="">
      <xdr:nvSpPr>
        <xdr:cNvPr id="446" name="楕円 445">
          <a:extLst>
            <a:ext uri="{FF2B5EF4-FFF2-40B4-BE49-F238E27FC236}">
              <a16:creationId xmlns:a16="http://schemas.microsoft.com/office/drawing/2014/main" id="{3CE42AFB-4978-440F-B824-1B2610EE64D9}"/>
            </a:ext>
          </a:extLst>
        </xdr:cNvPr>
        <xdr:cNvSpPr/>
      </xdr:nvSpPr>
      <xdr:spPr>
        <a:xfrm>
          <a:off x="12763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4354</xdr:rowOff>
    </xdr:from>
    <xdr:to>
      <xdr:col>71</xdr:col>
      <xdr:colOff>177800</xdr:colOff>
      <xdr:row>37</xdr:row>
      <xdr:rowOff>40277</xdr:rowOff>
    </xdr:to>
    <xdr:cxnSp macro="">
      <xdr:nvCxnSpPr>
        <xdr:cNvPr id="447" name="直線コネクタ 446">
          <a:extLst>
            <a:ext uri="{FF2B5EF4-FFF2-40B4-BE49-F238E27FC236}">
              <a16:creationId xmlns:a16="http://schemas.microsoft.com/office/drawing/2014/main" id="{434A1B2C-9B7E-47CD-B43C-9D1A016EA7EC}"/>
            </a:ext>
          </a:extLst>
        </xdr:cNvPr>
        <xdr:cNvCxnSpPr/>
      </xdr:nvCxnSpPr>
      <xdr:spPr>
        <a:xfrm>
          <a:off x="12814300" y="63480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18EDE703-E736-4B5E-BF04-4B085E040A38}"/>
            </a:ext>
          </a:extLst>
        </xdr:cNvPr>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9468C309-80F0-4ABF-AFA3-584D263CC037}"/>
            </a:ext>
          </a:extLst>
        </xdr:cNvPr>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4A99358B-98C6-4F71-BDAF-D526398F1305}"/>
            </a:ext>
          </a:extLst>
        </xdr:cNvPr>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10358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F9CB4B51-816A-48C2-A353-626726B791FC}"/>
            </a:ext>
          </a:extLst>
        </xdr:cNvPr>
        <xdr:cNvSpPr txBox="1"/>
      </xdr:nvSpPr>
      <xdr:spPr>
        <a:xfrm>
          <a:off x="12611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102705</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56099FD6-58CF-4C39-A9FF-4BC2AC9F7272}"/>
            </a:ext>
          </a:extLst>
        </xdr:cNvPr>
        <xdr:cNvSpPr txBox="1"/>
      </xdr:nvSpPr>
      <xdr:spPr>
        <a:xfrm>
          <a:off x="15266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122300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F13C229C-A683-4854-869C-4A1161DB08CD}"/>
            </a:ext>
          </a:extLst>
        </xdr:cNvPr>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B315B1F8-F489-448A-B31D-259149369D83}"/>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71681</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69C2D83C-89E8-459C-837A-8CCEF78B050F}"/>
            </a:ext>
          </a:extLst>
        </xdr:cNvPr>
        <xdr:cNvSpPr txBox="1"/>
      </xdr:nvSpPr>
      <xdr:spPr>
        <a:xfrm>
          <a:off x="12611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65B8A05C-8F90-4B78-93F8-BB174E42DD3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2BAA2CD4-FF00-4DB6-BB9F-2D690706EB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3E0A51E9-D006-4351-AF4E-5754FDA36D4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BCC87BC8-627A-4336-BF0A-794BB0B71E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51F09613-906D-4CBC-8840-D7922C4086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7BF9AF9A-7F4C-43F4-9208-3570513E9DB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2B2C36AA-E54F-44A9-828A-29C7BFA10A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BBA9EB95-68D2-4F0D-94EB-BCD38E3A822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207A4477-6C93-4DC6-A875-26042C4B76D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BEEC5848-6141-4614-8BAC-0E6716388F8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DEEB01D3-CD98-4926-9BA6-93F6D2BA24B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C42A01BE-9C42-44A4-8DD6-CBA896CEA1A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37D7523-1292-4723-94D9-99005022AF0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EDF90CA-B0DA-4A65-BBCF-5E1CAC6A3C7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8B2FA677-4A2C-4572-B191-ED972413D1B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5C918006-33EB-43E3-8CB1-59287D7423B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5FC0A2D8-CFE7-4C23-8AB7-242D76E0C24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7B5767EC-CE00-462D-AC91-8FE7058A94A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435F850-D3A9-48F0-8726-9A5678C4382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CDA47018-7E6E-40D7-B9BF-D3159E14D4F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C1CB73EF-95FD-447E-8600-F438B2C0354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8428CBD8-82B7-4718-8DAD-C50631174407}"/>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C398AF2E-E49A-4698-8179-3DCE53A28AD7}"/>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894559FD-4100-4928-9598-06CC7FB4E1D9}"/>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93A17C04-993A-47D2-A731-19824DDE2051}"/>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D0FABBB2-E360-42BB-B102-15CED8CD3A59}"/>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D2F73982-8778-4A86-AEAA-A35ECC0FDA49}"/>
            </a:ext>
          </a:extLst>
        </xdr:cNvPr>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F375E403-8C1C-4F30-8D3D-C2737216B2BC}"/>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9BD78C63-1278-49D2-A7BF-D39809215B62}"/>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85EB991D-8A3B-4902-833D-2ECE458EF552}"/>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86" name="フローチャート: 判断 485">
          <a:extLst>
            <a:ext uri="{FF2B5EF4-FFF2-40B4-BE49-F238E27FC236}">
              <a16:creationId xmlns:a16="http://schemas.microsoft.com/office/drawing/2014/main" id="{FBFCAB7F-CD0C-4595-9564-E5ACCE15381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171247</xdr:rowOff>
    </xdr:from>
    <xdr:to>
      <xdr:col>98</xdr:col>
      <xdr:colOff>38100</xdr:colOff>
      <xdr:row>36</xdr:row>
      <xdr:rowOff>101397</xdr:rowOff>
    </xdr:to>
    <xdr:sp macro="" textlink="">
      <xdr:nvSpPr>
        <xdr:cNvPr id="487" name="フローチャート: 判断 486">
          <a:extLst>
            <a:ext uri="{FF2B5EF4-FFF2-40B4-BE49-F238E27FC236}">
              <a16:creationId xmlns:a16="http://schemas.microsoft.com/office/drawing/2014/main" id="{C52DE453-F944-48DB-87FC-463B6F6F1353}"/>
            </a:ext>
          </a:extLst>
        </xdr:cNvPr>
        <xdr:cNvSpPr/>
      </xdr:nvSpPr>
      <xdr:spPr>
        <a:xfrm>
          <a:off x="18605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2A6B8BD-EC05-4B44-88BD-9A3E17CF86C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6673D7F-4885-4D7C-B797-81F6AB6410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4818BC4-8076-4233-873B-4786218715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FBF612A-09AA-4DD4-8C4A-AEF69983038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4395DD7-BF68-4C6A-9490-DFE92BCD09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35916</xdr:rowOff>
    </xdr:from>
    <xdr:to>
      <xdr:col>116</xdr:col>
      <xdr:colOff>114300</xdr:colOff>
      <xdr:row>39</xdr:row>
      <xdr:rowOff>137516</xdr:rowOff>
    </xdr:to>
    <xdr:sp macro="" textlink="">
      <xdr:nvSpPr>
        <xdr:cNvPr id="493" name="楕円 492">
          <a:extLst>
            <a:ext uri="{FF2B5EF4-FFF2-40B4-BE49-F238E27FC236}">
              <a16:creationId xmlns:a16="http://schemas.microsoft.com/office/drawing/2014/main" id="{AFFDB91E-663D-4EC5-A2A4-BEA1246D7ABD}"/>
            </a:ext>
          </a:extLst>
        </xdr:cNvPr>
        <xdr:cNvSpPr/>
      </xdr:nvSpPr>
      <xdr:spPr>
        <a:xfrm>
          <a:off x="22110700" y="67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14343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523A3146-F2FF-4D61-AD14-209C88B9F1F3}"/>
            </a:ext>
          </a:extLst>
        </xdr:cNvPr>
        <xdr:cNvSpPr txBox="1"/>
      </xdr:nvSpPr>
      <xdr:spPr>
        <a:xfrm>
          <a:off x="22199600" y="67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45059</xdr:rowOff>
    </xdr:from>
    <xdr:to>
      <xdr:col>112</xdr:col>
      <xdr:colOff>38100</xdr:colOff>
      <xdr:row>39</xdr:row>
      <xdr:rowOff>146659</xdr:rowOff>
    </xdr:to>
    <xdr:sp macro="" textlink="">
      <xdr:nvSpPr>
        <xdr:cNvPr id="495" name="楕円 494">
          <a:extLst>
            <a:ext uri="{FF2B5EF4-FFF2-40B4-BE49-F238E27FC236}">
              <a16:creationId xmlns:a16="http://schemas.microsoft.com/office/drawing/2014/main" id="{0018E5F6-C7AC-4282-86D0-F1F37A64110A}"/>
            </a:ext>
          </a:extLst>
        </xdr:cNvPr>
        <xdr:cNvSpPr/>
      </xdr:nvSpPr>
      <xdr:spPr>
        <a:xfrm>
          <a:off x="21272500" y="67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86716</xdr:rowOff>
    </xdr:from>
    <xdr:to>
      <xdr:col>116</xdr:col>
      <xdr:colOff>63500</xdr:colOff>
      <xdr:row>39</xdr:row>
      <xdr:rowOff>95859</xdr:rowOff>
    </xdr:to>
    <xdr:cxnSp macro="">
      <xdr:nvCxnSpPr>
        <xdr:cNvPr id="496" name="直線コネクタ 495">
          <a:extLst>
            <a:ext uri="{FF2B5EF4-FFF2-40B4-BE49-F238E27FC236}">
              <a16:creationId xmlns:a16="http://schemas.microsoft.com/office/drawing/2014/main" id="{24ECEFD2-3476-4D4E-AC7A-6D2EB6C29B0E}"/>
            </a:ext>
          </a:extLst>
        </xdr:cNvPr>
        <xdr:cNvCxnSpPr/>
      </xdr:nvCxnSpPr>
      <xdr:spPr>
        <a:xfrm flipV="1">
          <a:off x="21323300" y="677326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58775</xdr:rowOff>
    </xdr:from>
    <xdr:to>
      <xdr:col>107</xdr:col>
      <xdr:colOff>101600</xdr:colOff>
      <xdr:row>39</xdr:row>
      <xdr:rowOff>160375</xdr:rowOff>
    </xdr:to>
    <xdr:sp macro="" textlink="">
      <xdr:nvSpPr>
        <xdr:cNvPr id="497" name="楕円 496">
          <a:extLst>
            <a:ext uri="{FF2B5EF4-FFF2-40B4-BE49-F238E27FC236}">
              <a16:creationId xmlns:a16="http://schemas.microsoft.com/office/drawing/2014/main" id="{4F446E3B-C80D-4100-A837-791EAE69663A}"/>
            </a:ext>
          </a:extLst>
        </xdr:cNvPr>
        <xdr:cNvSpPr/>
      </xdr:nvSpPr>
      <xdr:spPr>
        <a:xfrm>
          <a:off x="20383500" y="6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95859</xdr:rowOff>
    </xdr:from>
    <xdr:to>
      <xdr:col>111</xdr:col>
      <xdr:colOff>177800</xdr:colOff>
      <xdr:row>39</xdr:row>
      <xdr:rowOff>109575</xdr:rowOff>
    </xdr:to>
    <xdr:cxnSp macro="">
      <xdr:nvCxnSpPr>
        <xdr:cNvPr id="498" name="直線コネクタ 497">
          <a:extLst>
            <a:ext uri="{FF2B5EF4-FFF2-40B4-BE49-F238E27FC236}">
              <a16:creationId xmlns:a16="http://schemas.microsoft.com/office/drawing/2014/main" id="{A3E0A024-381A-494A-95CB-24C4BEBCF0F1}"/>
            </a:ext>
          </a:extLst>
        </xdr:cNvPr>
        <xdr:cNvCxnSpPr/>
      </xdr:nvCxnSpPr>
      <xdr:spPr>
        <a:xfrm flipV="1">
          <a:off x="20434300" y="678240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72492</xdr:rowOff>
    </xdr:from>
    <xdr:to>
      <xdr:col>102</xdr:col>
      <xdr:colOff>165100</xdr:colOff>
      <xdr:row>40</xdr:row>
      <xdr:rowOff>2642</xdr:rowOff>
    </xdr:to>
    <xdr:sp macro="" textlink="">
      <xdr:nvSpPr>
        <xdr:cNvPr id="499" name="楕円 498">
          <a:extLst>
            <a:ext uri="{FF2B5EF4-FFF2-40B4-BE49-F238E27FC236}">
              <a16:creationId xmlns:a16="http://schemas.microsoft.com/office/drawing/2014/main" id="{1081F6DF-B4D1-48CC-A40F-50E2548531F9}"/>
            </a:ext>
          </a:extLst>
        </xdr:cNvPr>
        <xdr:cNvSpPr/>
      </xdr:nvSpPr>
      <xdr:spPr>
        <a:xfrm>
          <a:off x="19494500" y="6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109575</xdr:rowOff>
    </xdr:from>
    <xdr:to>
      <xdr:col>107</xdr:col>
      <xdr:colOff>50800</xdr:colOff>
      <xdr:row>39</xdr:row>
      <xdr:rowOff>123292</xdr:rowOff>
    </xdr:to>
    <xdr:cxnSp macro="">
      <xdr:nvCxnSpPr>
        <xdr:cNvPr id="500" name="直線コネクタ 499">
          <a:extLst>
            <a:ext uri="{FF2B5EF4-FFF2-40B4-BE49-F238E27FC236}">
              <a16:creationId xmlns:a16="http://schemas.microsoft.com/office/drawing/2014/main" id="{8B51AB8F-7128-4088-A464-253F21A882E5}"/>
            </a:ext>
          </a:extLst>
        </xdr:cNvPr>
        <xdr:cNvCxnSpPr/>
      </xdr:nvCxnSpPr>
      <xdr:spPr>
        <a:xfrm flipV="1">
          <a:off x="19545300" y="679612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81635</xdr:rowOff>
    </xdr:from>
    <xdr:to>
      <xdr:col>98</xdr:col>
      <xdr:colOff>38100</xdr:colOff>
      <xdr:row>40</xdr:row>
      <xdr:rowOff>11785</xdr:rowOff>
    </xdr:to>
    <xdr:sp macro="" textlink="">
      <xdr:nvSpPr>
        <xdr:cNvPr id="501" name="楕円 500">
          <a:extLst>
            <a:ext uri="{FF2B5EF4-FFF2-40B4-BE49-F238E27FC236}">
              <a16:creationId xmlns:a16="http://schemas.microsoft.com/office/drawing/2014/main" id="{B1E690BC-C9C1-4B3C-952C-7F35E2254B00}"/>
            </a:ext>
          </a:extLst>
        </xdr:cNvPr>
        <xdr:cNvSpPr/>
      </xdr:nvSpPr>
      <xdr:spPr>
        <a:xfrm>
          <a:off x="18605500" y="67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123292</xdr:rowOff>
    </xdr:from>
    <xdr:to>
      <xdr:col>102</xdr:col>
      <xdr:colOff>114300</xdr:colOff>
      <xdr:row>39</xdr:row>
      <xdr:rowOff>132435</xdr:rowOff>
    </xdr:to>
    <xdr:cxnSp macro="">
      <xdr:nvCxnSpPr>
        <xdr:cNvPr id="502" name="直線コネクタ 501">
          <a:extLst>
            <a:ext uri="{FF2B5EF4-FFF2-40B4-BE49-F238E27FC236}">
              <a16:creationId xmlns:a16="http://schemas.microsoft.com/office/drawing/2014/main" id="{F70675B2-2D9F-4DAC-ABA6-03087ED0C99A}"/>
            </a:ext>
          </a:extLst>
        </xdr:cNvPr>
        <xdr:cNvCxnSpPr/>
      </xdr:nvCxnSpPr>
      <xdr:spPr>
        <a:xfrm flipV="1">
          <a:off x="18656300" y="680984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88756621-7019-4533-9672-3D9277A3DA05}"/>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8C731550-762B-4EB4-99BD-2BCC00AFA275}"/>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05FB51E-1CF6-4DF4-A9DC-622FC9EF1BA7}"/>
            </a:ext>
          </a:extLst>
        </xdr:cNvPr>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117924</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D7662DD-8920-4EA7-977D-554BED52BD74}"/>
            </a:ext>
          </a:extLst>
        </xdr:cNvPr>
        <xdr:cNvSpPr txBox="1"/>
      </xdr:nvSpPr>
      <xdr:spPr>
        <a:xfrm>
          <a:off x="18421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137786</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EFCDD92A-75CB-4BAF-8312-59C6F92FF168}"/>
            </a:ext>
          </a:extLst>
        </xdr:cNvPr>
        <xdr:cNvSpPr txBox="1"/>
      </xdr:nvSpPr>
      <xdr:spPr>
        <a:xfrm>
          <a:off x="21075727" y="68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151502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5C74989A-53FC-409A-81B8-C134918DA9DD}"/>
            </a:ext>
          </a:extLst>
        </xdr:cNvPr>
        <xdr:cNvSpPr txBox="1"/>
      </xdr:nvSpPr>
      <xdr:spPr>
        <a:xfrm>
          <a:off x="20199427" y="68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19169</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1CD4B76C-2EA8-406C-B2AC-430FC3160DA8}"/>
            </a:ext>
          </a:extLst>
        </xdr:cNvPr>
        <xdr:cNvSpPr txBox="1"/>
      </xdr:nvSpPr>
      <xdr:spPr>
        <a:xfrm>
          <a:off x="19310427" y="653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2912</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6ED4616A-1985-4304-BF6B-08CCC4E871D4}"/>
            </a:ext>
          </a:extLst>
        </xdr:cNvPr>
        <xdr:cNvSpPr txBox="1"/>
      </xdr:nvSpPr>
      <xdr:spPr>
        <a:xfrm>
          <a:off x="18421427" y="686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D979979-114C-4A98-A68D-F3B22F2D29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66E5CB58-9646-4DBD-B363-B1EF6BB03B3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51CA5AF-9248-4CE1-81AD-5401EE72102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7391AF83-70A5-4CA0-91FF-39C9C64433A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DEEF9464-78F2-4C70-8749-E5979EF30C1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E1EE2A83-8BFB-4C9D-AC70-0BBB5CFA04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87943317-A45B-4F6A-BFB6-4C60380D96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1B31CE4D-00FB-4950-B08D-67301255E08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6959D8CA-6477-47B5-BBD4-A56B2E0DAF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2C8E721-1467-46D3-B935-CAB90FB479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8003267-9607-4179-AA10-6232907290A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848CE3AF-35C8-48F4-9505-AB98EAF9DA1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65D7E9B2-EE5F-4E83-BCE0-3C8E3986636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EC155D06-EEF1-4EB2-B614-331058E3B22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88AECB95-F90E-475F-8E06-B5FA47BE7CF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497E13A-FE54-4F5A-BEA6-1A2864030A4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9B009E2-AFD8-407A-82D3-F452CA00A86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3A08EFD2-830C-45DA-BE0D-CDEBCEFBEDD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24E450A9-42DB-47EC-A305-C75EFD643AE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CAB70167-3C16-4FCB-90AF-EB87B0A6B3D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834CC38B-96C7-4724-BFE0-8FBE2BD6A6A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83EC43A6-8D94-4052-B89B-CE82B49CAE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B49CF4B2-3211-4C9A-8C35-4E6F92FE270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81E06EE-CE30-484D-9893-969206449E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89F807EA-B632-449D-83EB-B354E18DFB58}"/>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A28DBA7-36D8-4314-AC1E-064754FE791C}"/>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4A86FDBA-2889-4E8F-AE6E-5E1D9DD7A844}"/>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42233722-11DC-43DE-8C67-55E45CE2E162}"/>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D80CF2E7-3D99-4D0F-87AA-15FCF4F5A02B}"/>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FEC33147-BF57-41F2-88D1-57455D924D62}"/>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E61ED414-0CE2-47E6-B49C-A6589F6C31A7}"/>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1764802C-9DC9-4DE2-AA02-4BED6C99A48B}"/>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46FFFF2F-7AD3-44D0-AB9F-A5ED571FB639}"/>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A5B881D7-BD53-4D16-9932-5004401B2B95}"/>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C2D18A0F-C7B1-4689-B29F-951B844EC4E3}"/>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9CCF1B6-4F46-472E-BDF5-CD456DBB4C5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9E052F5-5377-4DB3-8CAB-F294BD2115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D100728-C2EB-414E-86F7-8F917945C1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CE83B67-1B0F-4B13-8C0D-CDE09D1FAD4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4DFE708-FB21-499D-B6A7-BBA28ECF46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80645</xdr:rowOff>
    </xdr:from>
    <xdr:to>
      <xdr:col>85</xdr:col>
      <xdr:colOff>177800</xdr:colOff>
      <xdr:row>58</xdr:row>
      <xdr:rowOff>10795</xdr:rowOff>
    </xdr:to>
    <xdr:sp macro="" textlink="">
      <xdr:nvSpPr>
        <xdr:cNvPr id="551" name="楕円 550">
          <a:extLst>
            <a:ext uri="{FF2B5EF4-FFF2-40B4-BE49-F238E27FC236}">
              <a16:creationId xmlns:a16="http://schemas.microsoft.com/office/drawing/2014/main" id="{FE38140F-8172-48DB-9248-9535B823F824}"/>
            </a:ext>
          </a:extLst>
        </xdr:cNvPr>
        <xdr:cNvSpPr/>
      </xdr:nvSpPr>
      <xdr:spPr>
        <a:xfrm>
          <a:off x="16268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103522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86FCAB0C-FFC7-4FF3-B009-B61E375E7DC6}"/>
            </a:ext>
          </a:extLst>
        </xdr:cNvPr>
        <xdr:cNvSpPr txBox="1"/>
      </xdr:nvSpPr>
      <xdr:spPr>
        <a:xfrm>
          <a:off x="16357600"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553" name="楕円 552">
          <a:extLst>
            <a:ext uri="{FF2B5EF4-FFF2-40B4-BE49-F238E27FC236}">
              <a16:creationId xmlns:a16="http://schemas.microsoft.com/office/drawing/2014/main" id="{5577D26F-F894-4896-B8AB-3718E0863EF5}"/>
            </a:ext>
          </a:extLst>
        </xdr:cNvPr>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91440</xdr:rowOff>
    </xdr:from>
    <xdr:to>
      <xdr:col>85</xdr:col>
      <xdr:colOff>127000</xdr:colOff>
      <xdr:row>57</xdr:row>
      <xdr:rowOff>131445</xdr:rowOff>
    </xdr:to>
    <xdr:cxnSp macro="">
      <xdr:nvCxnSpPr>
        <xdr:cNvPr id="554" name="直線コネクタ 553">
          <a:extLst>
            <a:ext uri="{FF2B5EF4-FFF2-40B4-BE49-F238E27FC236}">
              <a16:creationId xmlns:a16="http://schemas.microsoft.com/office/drawing/2014/main" id="{B9172C3F-EFE9-4BE4-B9ED-60FA3DFC9FD7}"/>
            </a:ext>
          </a:extLst>
        </xdr:cNvPr>
        <xdr:cNvCxnSpPr/>
      </xdr:nvCxnSpPr>
      <xdr:spPr>
        <a:xfrm>
          <a:off x="15481300" y="98640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xdr:rowOff>
    </xdr:from>
    <xdr:to>
      <xdr:col>76</xdr:col>
      <xdr:colOff>165100</xdr:colOff>
      <xdr:row>57</xdr:row>
      <xdr:rowOff>106045</xdr:rowOff>
    </xdr:to>
    <xdr:sp macro="" textlink="">
      <xdr:nvSpPr>
        <xdr:cNvPr id="555" name="楕円 554">
          <a:extLst>
            <a:ext uri="{FF2B5EF4-FFF2-40B4-BE49-F238E27FC236}">
              <a16:creationId xmlns:a16="http://schemas.microsoft.com/office/drawing/2014/main" id="{3E6272E0-BBE2-4AD5-9B0B-96337DC28823}"/>
            </a:ext>
          </a:extLst>
        </xdr:cNvPr>
        <xdr:cNvSpPr/>
      </xdr:nvSpPr>
      <xdr:spPr>
        <a:xfrm>
          <a:off x="14541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55245</xdr:rowOff>
    </xdr:from>
    <xdr:to>
      <xdr:col>81</xdr:col>
      <xdr:colOff>50800</xdr:colOff>
      <xdr:row>57</xdr:row>
      <xdr:rowOff>91440</xdr:rowOff>
    </xdr:to>
    <xdr:cxnSp macro="">
      <xdr:nvCxnSpPr>
        <xdr:cNvPr id="556" name="直線コネクタ 555">
          <a:extLst>
            <a:ext uri="{FF2B5EF4-FFF2-40B4-BE49-F238E27FC236}">
              <a16:creationId xmlns:a16="http://schemas.microsoft.com/office/drawing/2014/main" id="{259BF0D6-89E7-45D9-8D4E-D5991396359D}"/>
            </a:ext>
          </a:extLst>
        </xdr:cNvPr>
        <xdr:cNvCxnSpPr/>
      </xdr:nvCxnSpPr>
      <xdr:spPr>
        <a:xfrm>
          <a:off x="14592300" y="98278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135890</xdr:rowOff>
    </xdr:from>
    <xdr:to>
      <xdr:col>72</xdr:col>
      <xdr:colOff>38100</xdr:colOff>
      <xdr:row>57</xdr:row>
      <xdr:rowOff>66040</xdr:rowOff>
    </xdr:to>
    <xdr:sp macro="" textlink="">
      <xdr:nvSpPr>
        <xdr:cNvPr id="557" name="楕円 556">
          <a:extLst>
            <a:ext uri="{FF2B5EF4-FFF2-40B4-BE49-F238E27FC236}">
              <a16:creationId xmlns:a16="http://schemas.microsoft.com/office/drawing/2014/main" id="{C08C5397-6D1C-42D3-8F67-48795592E66C}"/>
            </a:ext>
          </a:extLst>
        </xdr:cNvPr>
        <xdr:cNvSpPr/>
      </xdr:nvSpPr>
      <xdr:spPr>
        <a:xfrm>
          <a:off x="13652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xdr:rowOff>
    </xdr:from>
    <xdr:to>
      <xdr:col>76</xdr:col>
      <xdr:colOff>114300</xdr:colOff>
      <xdr:row>57</xdr:row>
      <xdr:rowOff>55245</xdr:rowOff>
    </xdr:to>
    <xdr:cxnSp macro="">
      <xdr:nvCxnSpPr>
        <xdr:cNvPr id="558" name="直線コネクタ 557">
          <a:extLst>
            <a:ext uri="{FF2B5EF4-FFF2-40B4-BE49-F238E27FC236}">
              <a16:creationId xmlns:a16="http://schemas.microsoft.com/office/drawing/2014/main" id="{CA778680-8434-4725-97E6-77FE296F0D78}"/>
            </a:ext>
          </a:extLst>
        </xdr:cNvPr>
        <xdr:cNvCxnSpPr/>
      </xdr:nvCxnSpPr>
      <xdr:spPr>
        <a:xfrm>
          <a:off x="13703300" y="97878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95885</xdr:rowOff>
    </xdr:from>
    <xdr:to>
      <xdr:col>67</xdr:col>
      <xdr:colOff>101600</xdr:colOff>
      <xdr:row>57</xdr:row>
      <xdr:rowOff>26035</xdr:rowOff>
    </xdr:to>
    <xdr:sp macro="" textlink="">
      <xdr:nvSpPr>
        <xdr:cNvPr id="559" name="楕円 558">
          <a:extLst>
            <a:ext uri="{FF2B5EF4-FFF2-40B4-BE49-F238E27FC236}">
              <a16:creationId xmlns:a16="http://schemas.microsoft.com/office/drawing/2014/main" id="{2C7F18C1-6ECA-4FC5-9A46-60D8DD15B1D6}"/>
            </a:ext>
          </a:extLst>
        </xdr:cNvPr>
        <xdr:cNvSpPr/>
      </xdr:nvSpPr>
      <xdr:spPr>
        <a:xfrm>
          <a:off x="12763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146685</xdr:rowOff>
    </xdr:from>
    <xdr:to>
      <xdr:col>71</xdr:col>
      <xdr:colOff>177800</xdr:colOff>
      <xdr:row>57</xdr:row>
      <xdr:rowOff>15240</xdr:rowOff>
    </xdr:to>
    <xdr:cxnSp macro="">
      <xdr:nvCxnSpPr>
        <xdr:cNvPr id="560" name="直線コネクタ 559">
          <a:extLst>
            <a:ext uri="{FF2B5EF4-FFF2-40B4-BE49-F238E27FC236}">
              <a16:creationId xmlns:a16="http://schemas.microsoft.com/office/drawing/2014/main" id="{D1B6A465-448A-4DBD-9587-BBC769D26B3B}"/>
            </a:ext>
          </a:extLst>
        </xdr:cNvPr>
        <xdr:cNvCxnSpPr/>
      </xdr:nvCxnSpPr>
      <xdr:spPr>
        <a:xfrm>
          <a:off x="12814300" y="97478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1" name="n_1aveValue【学校施設】&#10;有形固定資産減価償却率">
          <a:extLst>
            <a:ext uri="{FF2B5EF4-FFF2-40B4-BE49-F238E27FC236}">
              <a16:creationId xmlns:a16="http://schemas.microsoft.com/office/drawing/2014/main" id="{BEA12E5B-B171-47A5-801C-6022290AD0BB}"/>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2" name="n_2aveValue【学校施設】&#10;有形固定資産減価償却率">
          <a:extLst>
            <a:ext uri="{FF2B5EF4-FFF2-40B4-BE49-F238E27FC236}">
              <a16:creationId xmlns:a16="http://schemas.microsoft.com/office/drawing/2014/main" id="{9FB50A4A-9F84-421F-AB21-5A34D802A22E}"/>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63" name="n_3aveValue【学校施設】&#10;有形固定資産減価償却率">
          <a:extLst>
            <a:ext uri="{FF2B5EF4-FFF2-40B4-BE49-F238E27FC236}">
              <a16:creationId xmlns:a16="http://schemas.microsoft.com/office/drawing/2014/main" id="{4B98B31C-6E30-43BD-81BE-258BF204E6C8}"/>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564" name="n_4aveValue【学校施設】&#10;有形固定資産減価償却率">
          <a:extLst>
            <a:ext uri="{FF2B5EF4-FFF2-40B4-BE49-F238E27FC236}">
              <a16:creationId xmlns:a16="http://schemas.microsoft.com/office/drawing/2014/main" id="{2FF6AA26-A30E-4338-8DF4-DAF337F74ADB}"/>
            </a:ext>
          </a:extLst>
        </xdr:cNvPr>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565" name="n_1mainValue【学校施設】&#10;有形固定資産減価償却率">
          <a:extLst>
            <a:ext uri="{FF2B5EF4-FFF2-40B4-BE49-F238E27FC236}">
              <a16:creationId xmlns:a16="http://schemas.microsoft.com/office/drawing/2014/main" id="{58A22F1E-0EAF-44E9-9F50-22337E3806E9}"/>
            </a:ext>
          </a:extLst>
        </xdr:cNvPr>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122572</xdr:rowOff>
    </xdr:from>
    <xdr:ext cx="405111" cy="259045"/>
    <xdr:sp macro="" textlink="">
      <xdr:nvSpPr>
        <xdr:cNvPr id="566" name="n_2mainValue【学校施設】&#10;有形固定資産減価償却率">
          <a:extLst>
            <a:ext uri="{FF2B5EF4-FFF2-40B4-BE49-F238E27FC236}">
              <a16:creationId xmlns:a16="http://schemas.microsoft.com/office/drawing/2014/main" id="{3B12C85F-E9E5-4BF7-B961-75E9ECDB15A2}"/>
            </a:ext>
          </a:extLst>
        </xdr:cNvPr>
        <xdr:cNvSpPr txBox="1"/>
      </xdr:nvSpPr>
      <xdr:spPr>
        <a:xfrm>
          <a:off x="143897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82567</xdr:rowOff>
    </xdr:from>
    <xdr:ext cx="405111" cy="259045"/>
    <xdr:sp macro="" textlink="">
      <xdr:nvSpPr>
        <xdr:cNvPr id="567" name="n_3mainValue【学校施設】&#10;有形固定資産減価償却率">
          <a:extLst>
            <a:ext uri="{FF2B5EF4-FFF2-40B4-BE49-F238E27FC236}">
              <a16:creationId xmlns:a16="http://schemas.microsoft.com/office/drawing/2014/main" id="{84131B95-3A54-412B-898C-5F61A9E672DB}"/>
            </a:ext>
          </a:extLst>
        </xdr:cNvPr>
        <xdr:cNvSpPr txBox="1"/>
      </xdr:nvSpPr>
      <xdr:spPr>
        <a:xfrm>
          <a:off x="13500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42562</xdr:rowOff>
    </xdr:from>
    <xdr:ext cx="405111" cy="259045"/>
    <xdr:sp macro="" textlink="">
      <xdr:nvSpPr>
        <xdr:cNvPr id="568" name="n_4mainValue【学校施設】&#10;有形固定資産減価償却率">
          <a:extLst>
            <a:ext uri="{FF2B5EF4-FFF2-40B4-BE49-F238E27FC236}">
              <a16:creationId xmlns:a16="http://schemas.microsoft.com/office/drawing/2014/main" id="{42924777-4BEB-4C72-8098-11DEC28161CF}"/>
            </a:ext>
          </a:extLst>
        </xdr:cNvPr>
        <xdr:cNvSpPr txBox="1"/>
      </xdr:nvSpPr>
      <xdr:spPr>
        <a:xfrm>
          <a:off x="1261174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72E67DD1-08EB-453F-A362-8410686A23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638F1603-C8CD-4B12-8DC0-4701380DC8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CF9B7794-9EBA-4DBE-9653-F091BB70D3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8ACB5AE2-9FEF-4AD1-901F-A7A275A7DD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F0C62A58-7638-4BB1-A2AF-66B4824A7DA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77BBFFA2-CE59-4C84-A8DE-6A794C42E51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1F1B94DA-B5E5-46A9-BA37-AC77B7E3D6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A1CE1BF-D77A-4ED9-AFC6-AD129F52F32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B952366A-F7E6-40FB-9680-3872E1E714C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F49FF448-7D43-402E-A321-06C289C9649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36D3047D-1E18-4338-A709-E4EEEA940A6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F7FDAF9C-E1D5-42FB-A0EC-4D4D2DD5900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1222F1E0-0091-4F33-B1B3-77C7D41BB95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9A94748C-EA31-46E0-85CD-06611C712599}"/>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7EB1456C-A81A-4E7D-9DA3-D0412C96F40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696DD795-FDCC-4734-8D57-BEAEA021A43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290B4D27-45A6-4BC6-89D3-71FC42387CB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2A6D39E7-3009-40C5-AFBD-1C51946733F3}"/>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7373A692-D669-40A6-8770-7DA0050066F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19745271-D710-4082-ADEB-9732CE93870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29859131-625F-4710-9A65-3DD1D02499A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BB2C13EF-DF83-4C8C-8C1A-AEC38569F279}"/>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EDBE5CE2-4F4D-4722-A6E3-33144D19C484}"/>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B3D00E42-D30D-4EDE-99C0-DDE4424006AC}"/>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4E2AF9AA-828D-4245-A241-F2924843ECFC}"/>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17BD5489-72F8-46D6-8F2E-F27BB0B3C176}"/>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AD228792-5286-43C1-945B-E7CB3AF37646}"/>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A04125FB-1C0C-4685-8D57-8534AE3B43D6}"/>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CC27F590-1BF8-487B-90CF-FD6B3087B043}"/>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D0BCDFA7-0C5C-4DEA-B5A1-049335DD6D80}"/>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135875</xdr:rowOff>
    </xdr:from>
    <xdr:to>
      <xdr:col>102</xdr:col>
      <xdr:colOff>165100</xdr:colOff>
      <xdr:row>63</xdr:row>
      <xdr:rowOff>66025</xdr:rowOff>
    </xdr:to>
    <xdr:sp macro="" textlink="">
      <xdr:nvSpPr>
        <xdr:cNvPr id="599" name="フローチャート: 判断 598">
          <a:extLst>
            <a:ext uri="{FF2B5EF4-FFF2-40B4-BE49-F238E27FC236}">
              <a16:creationId xmlns:a16="http://schemas.microsoft.com/office/drawing/2014/main" id="{D3C040B5-669D-4F8F-89B2-DEEA83D27ABD}"/>
            </a:ext>
          </a:extLst>
        </xdr:cNvPr>
        <xdr:cNvSpPr/>
      </xdr:nvSpPr>
      <xdr:spPr>
        <a:xfrm>
          <a:off x="19494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135417</xdr:rowOff>
    </xdr:from>
    <xdr:to>
      <xdr:col>98</xdr:col>
      <xdr:colOff>38100</xdr:colOff>
      <xdr:row>63</xdr:row>
      <xdr:rowOff>65567</xdr:rowOff>
    </xdr:to>
    <xdr:sp macro="" textlink="">
      <xdr:nvSpPr>
        <xdr:cNvPr id="600" name="フローチャート: 判断 599">
          <a:extLst>
            <a:ext uri="{FF2B5EF4-FFF2-40B4-BE49-F238E27FC236}">
              <a16:creationId xmlns:a16="http://schemas.microsoft.com/office/drawing/2014/main" id="{1234716F-5D9E-4537-88F1-0D265A6B0696}"/>
            </a:ext>
          </a:extLst>
        </xdr:cNvPr>
        <xdr:cNvSpPr/>
      </xdr:nvSpPr>
      <xdr:spPr>
        <a:xfrm>
          <a:off x="18605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C076107-4B41-4C7A-A620-C3AE18CDE8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C86F02A-6BDA-4025-876B-0CCB11007CC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141C12F-349D-46D2-BE30-3E63E2DD8F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3255D51-FCA9-4960-9B70-662360061D4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39F398B-983A-437E-AD09-C2E81D789C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97013</xdr:rowOff>
    </xdr:from>
    <xdr:to>
      <xdr:col>116</xdr:col>
      <xdr:colOff>114300</xdr:colOff>
      <xdr:row>63</xdr:row>
      <xdr:rowOff>27163</xdr:rowOff>
    </xdr:to>
    <xdr:sp macro="" textlink="">
      <xdr:nvSpPr>
        <xdr:cNvPr id="606" name="楕円 605">
          <a:extLst>
            <a:ext uri="{FF2B5EF4-FFF2-40B4-BE49-F238E27FC236}">
              <a16:creationId xmlns:a16="http://schemas.microsoft.com/office/drawing/2014/main" id="{0CA7E51C-E6DC-4D29-AC76-E7BF1CAAA432}"/>
            </a:ext>
          </a:extLst>
        </xdr:cNvPr>
        <xdr:cNvSpPr/>
      </xdr:nvSpPr>
      <xdr:spPr>
        <a:xfrm>
          <a:off x="22110700" y="1072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75440</xdr:rowOff>
    </xdr:from>
    <xdr:ext cx="469744" cy="259045"/>
    <xdr:sp macro="" textlink="">
      <xdr:nvSpPr>
        <xdr:cNvPr id="607" name="【学校施設】&#10;一人当たり面積該当値テキスト">
          <a:extLst>
            <a:ext uri="{FF2B5EF4-FFF2-40B4-BE49-F238E27FC236}">
              <a16:creationId xmlns:a16="http://schemas.microsoft.com/office/drawing/2014/main" id="{FC251C2E-29F2-4356-A91B-6C9CA18543BE}"/>
            </a:ext>
          </a:extLst>
        </xdr:cNvPr>
        <xdr:cNvSpPr txBox="1"/>
      </xdr:nvSpPr>
      <xdr:spPr>
        <a:xfrm>
          <a:off x="22199600" y="107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101584</xdr:rowOff>
    </xdr:from>
    <xdr:to>
      <xdr:col>112</xdr:col>
      <xdr:colOff>38100</xdr:colOff>
      <xdr:row>63</xdr:row>
      <xdr:rowOff>31734</xdr:rowOff>
    </xdr:to>
    <xdr:sp macro="" textlink="">
      <xdr:nvSpPr>
        <xdr:cNvPr id="608" name="楕円 607">
          <a:extLst>
            <a:ext uri="{FF2B5EF4-FFF2-40B4-BE49-F238E27FC236}">
              <a16:creationId xmlns:a16="http://schemas.microsoft.com/office/drawing/2014/main" id="{B747D8E3-CEBF-4F09-82FA-E41E8999D080}"/>
            </a:ext>
          </a:extLst>
        </xdr:cNvPr>
        <xdr:cNvSpPr/>
      </xdr:nvSpPr>
      <xdr:spPr>
        <a:xfrm>
          <a:off x="21272500" y="107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147813</xdr:rowOff>
    </xdr:from>
    <xdr:to>
      <xdr:col>116</xdr:col>
      <xdr:colOff>63500</xdr:colOff>
      <xdr:row>62</xdr:row>
      <xdr:rowOff>152384</xdr:rowOff>
    </xdr:to>
    <xdr:cxnSp macro="">
      <xdr:nvCxnSpPr>
        <xdr:cNvPr id="609" name="直線コネクタ 608">
          <a:extLst>
            <a:ext uri="{FF2B5EF4-FFF2-40B4-BE49-F238E27FC236}">
              <a16:creationId xmlns:a16="http://schemas.microsoft.com/office/drawing/2014/main" id="{48E573F2-3A67-44B0-86D7-3D9891BC9BCF}"/>
            </a:ext>
          </a:extLst>
        </xdr:cNvPr>
        <xdr:cNvCxnSpPr/>
      </xdr:nvCxnSpPr>
      <xdr:spPr>
        <a:xfrm flipV="1">
          <a:off x="21323300" y="1077771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108397</xdr:rowOff>
    </xdr:from>
    <xdr:to>
      <xdr:col>107</xdr:col>
      <xdr:colOff>101600</xdr:colOff>
      <xdr:row>63</xdr:row>
      <xdr:rowOff>38547</xdr:rowOff>
    </xdr:to>
    <xdr:sp macro="" textlink="">
      <xdr:nvSpPr>
        <xdr:cNvPr id="610" name="楕円 609">
          <a:extLst>
            <a:ext uri="{FF2B5EF4-FFF2-40B4-BE49-F238E27FC236}">
              <a16:creationId xmlns:a16="http://schemas.microsoft.com/office/drawing/2014/main" id="{4D5135F9-7D86-4204-9A98-6D3C0B7181E2}"/>
            </a:ext>
          </a:extLst>
        </xdr:cNvPr>
        <xdr:cNvSpPr/>
      </xdr:nvSpPr>
      <xdr:spPr>
        <a:xfrm>
          <a:off x="20383500" y="1073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152384</xdr:rowOff>
    </xdr:from>
    <xdr:to>
      <xdr:col>111</xdr:col>
      <xdr:colOff>177800</xdr:colOff>
      <xdr:row>62</xdr:row>
      <xdr:rowOff>159197</xdr:rowOff>
    </xdr:to>
    <xdr:cxnSp macro="">
      <xdr:nvCxnSpPr>
        <xdr:cNvPr id="611" name="直線コネクタ 610">
          <a:extLst>
            <a:ext uri="{FF2B5EF4-FFF2-40B4-BE49-F238E27FC236}">
              <a16:creationId xmlns:a16="http://schemas.microsoft.com/office/drawing/2014/main" id="{D4E4FD96-FD50-459E-B39A-6C87F885B9A1}"/>
            </a:ext>
          </a:extLst>
        </xdr:cNvPr>
        <xdr:cNvCxnSpPr/>
      </xdr:nvCxnSpPr>
      <xdr:spPr>
        <a:xfrm flipV="1">
          <a:off x="20434300" y="10782284"/>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115392</xdr:rowOff>
    </xdr:from>
    <xdr:to>
      <xdr:col>102</xdr:col>
      <xdr:colOff>165100</xdr:colOff>
      <xdr:row>63</xdr:row>
      <xdr:rowOff>45542</xdr:rowOff>
    </xdr:to>
    <xdr:sp macro="" textlink="">
      <xdr:nvSpPr>
        <xdr:cNvPr id="612" name="楕円 611">
          <a:extLst>
            <a:ext uri="{FF2B5EF4-FFF2-40B4-BE49-F238E27FC236}">
              <a16:creationId xmlns:a16="http://schemas.microsoft.com/office/drawing/2014/main" id="{12232AF5-3FA1-43A3-B94A-EAF47A7EFC84}"/>
            </a:ext>
          </a:extLst>
        </xdr:cNvPr>
        <xdr:cNvSpPr/>
      </xdr:nvSpPr>
      <xdr:spPr>
        <a:xfrm>
          <a:off x="19494500" y="107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159197</xdr:rowOff>
    </xdr:from>
    <xdr:to>
      <xdr:col>107</xdr:col>
      <xdr:colOff>50800</xdr:colOff>
      <xdr:row>62</xdr:row>
      <xdr:rowOff>166192</xdr:rowOff>
    </xdr:to>
    <xdr:cxnSp macro="">
      <xdr:nvCxnSpPr>
        <xdr:cNvPr id="613" name="直線コネクタ 612">
          <a:extLst>
            <a:ext uri="{FF2B5EF4-FFF2-40B4-BE49-F238E27FC236}">
              <a16:creationId xmlns:a16="http://schemas.microsoft.com/office/drawing/2014/main" id="{30D554FA-AD34-4925-B0FD-E80AC9851192}"/>
            </a:ext>
          </a:extLst>
        </xdr:cNvPr>
        <xdr:cNvCxnSpPr/>
      </xdr:nvCxnSpPr>
      <xdr:spPr>
        <a:xfrm flipV="1">
          <a:off x="19545300" y="10789097"/>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120147</xdr:rowOff>
    </xdr:from>
    <xdr:to>
      <xdr:col>98</xdr:col>
      <xdr:colOff>38100</xdr:colOff>
      <xdr:row>63</xdr:row>
      <xdr:rowOff>50297</xdr:rowOff>
    </xdr:to>
    <xdr:sp macro="" textlink="">
      <xdr:nvSpPr>
        <xdr:cNvPr id="614" name="楕円 613">
          <a:extLst>
            <a:ext uri="{FF2B5EF4-FFF2-40B4-BE49-F238E27FC236}">
              <a16:creationId xmlns:a16="http://schemas.microsoft.com/office/drawing/2014/main" id="{584E7433-5457-4B92-8529-992D7A37B8A0}"/>
            </a:ext>
          </a:extLst>
        </xdr:cNvPr>
        <xdr:cNvSpPr/>
      </xdr:nvSpPr>
      <xdr:spPr>
        <a:xfrm>
          <a:off x="18605500" y="107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166192</xdr:rowOff>
    </xdr:from>
    <xdr:to>
      <xdr:col>102</xdr:col>
      <xdr:colOff>114300</xdr:colOff>
      <xdr:row>62</xdr:row>
      <xdr:rowOff>170947</xdr:rowOff>
    </xdr:to>
    <xdr:cxnSp macro="">
      <xdr:nvCxnSpPr>
        <xdr:cNvPr id="615" name="直線コネクタ 614">
          <a:extLst>
            <a:ext uri="{FF2B5EF4-FFF2-40B4-BE49-F238E27FC236}">
              <a16:creationId xmlns:a16="http://schemas.microsoft.com/office/drawing/2014/main" id="{26ADA3D4-838F-4D47-A60B-7C348E0FB948}"/>
            </a:ext>
          </a:extLst>
        </xdr:cNvPr>
        <xdr:cNvCxnSpPr/>
      </xdr:nvCxnSpPr>
      <xdr:spPr>
        <a:xfrm flipV="1">
          <a:off x="18656300" y="10796092"/>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027718D4-7909-4116-8918-BB91812392FA}"/>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EDC80167-C244-4749-9CFD-4F32272D6E1C}"/>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57152</xdr:rowOff>
    </xdr:from>
    <xdr:ext cx="469744" cy="259045"/>
    <xdr:sp macro="" textlink="">
      <xdr:nvSpPr>
        <xdr:cNvPr id="618" name="n_3aveValue【学校施設】&#10;一人当たり面積">
          <a:extLst>
            <a:ext uri="{FF2B5EF4-FFF2-40B4-BE49-F238E27FC236}">
              <a16:creationId xmlns:a16="http://schemas.microsoft.com/office/drawing/2014/main" id="{9A189E97-3FAD-4601-B235-9EB52AD2B1D7}"/>
            </a:ext>
          </a:extLst>
        </xdr:cNvPr>
        <xdr:cNvSpPr txBox="1"/>
      </xdr:nvSpPr>
      <xdr:spPr>
        <a:xfrm>
          <a:off x="19310427" y="108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56694</xdr:rowOff>
    </xdr:from>
    <xdr:ext cx="469744" cy="259045"/>
    <xdr:sp macro="" textlink="">
      <xdr:nvSpPr>
        <xdr:cNvPr id="619" name="n_4aveValue【学校施設】&#10;一人当たり面積">
          <a:extLst>
            <a:ext uri="{FF2B5EF4-FFF2-40B4-BE49-F238E27FC236}">
              <a16:creationId xmlns:a16="http://schemas.microsoft.com/office/drawing/2014/main" id="{A3CD4B38-5D4E-473E-B0FC-88B731C251F3}"/>
            </a:ext>
          </a:extLst>
        </xdr:cNvPr>
        <xdr:cNvSpPr txBox="1"/>
      </xdr:nvSpPr>
      <xdr:spPr>
        <a:xfrm>
          <a:off x="18421427" y="108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22861</xdr:rowOff>
    </xdr:from>
    <xdr:ext cx="469744" cy="259045"/>
    <xdr:sp macro="" textlink="">
      <xdr:nvSpPr>
        <xdr:cNvPr id="620" name="n_1mainValue【学校施設】&#10;一人当たり面積">
          <a:extLst>
            <a:ext uri="{FF2B5EF4-FFF2-40B4-BE49-F238E27FC236}">
              <a16:creationId xmlns:a16="http://schemas.microsoft.com/office/drawing/2014/main" id="{0A5BF06E-1D89-4490-BBAD-C8A1AC74C4AC}"/>
            </a:ext>
          </a:extLst>
        </xdr:cNvPr>
        <xdr:cNvSpPr txBox="1"/>
      </xdr:nvSpPr>
      <xdr:spPr>
        <a:xfrm>
          <a:off x="21075727" y="108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29674</xdr:rowOff>
    </xdr:from>
    <xdr:ext cx="469744" cy="259045"/>
    <xdr:sp macro="" textlink="">
      <xdr:nvSpPr>
        <xdr:cNvPr id="621" name="n_2mainValue【学校施設】&#10;一人当たり面積">
          <a:extLst>
            <a:ext uri="{FF2B5EF4-FFF2-40B4-BE49-F238E27FC236}">
              <a16:creationId xmlns:a16="http://schemas.microsoft.com/office/drawing/2014/main" id="{625D42BD-5607-4DE6-AD12-91F85A4CA43D}"/>
            </a:ext>
          </a:extLst>
        </xdr:cNvPr>
        <xdr:cNvSpPr txBox="1"/>
      </xdr:nvSpPr>
      <xdr:spPr>
        <a:xfrm>
          <a:off x="20199427" y="1083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62069</xdr:rowOff>
    </xdr:from>
    <xdr:ext cx="469744" cy="259045"/>
    <xdr:sp macro="" textlink="">
      <xdr:nvSpPr>
        <xdr:cNvPr id="622" name="n_3mainValue【学校施設】&#10;一人当たり面積">
          <a:extLst>
            <a:ext uri="{FF2B5EF4-FFF2-40B4-BE49-F238E27FC236}">
              <a16:creationId xmlns:a16="http://schemas.microsoft.com/office/drawing/2014/main" id="{96938930-B8AF-4512-8976-B7A3989A92C1}"/>
            </a:ext>
          </a:extLst>
        </xdr:cNvPr>
        <xdr:cNvSpPr txBox="1"/>
      </xdr:nvSpPr>
      <xdr:spPr>
        <a:xfrm>
          <a:off x="19310427" y="1052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66824</xdr:rowOff>
    </xdr:from>
    <xdr:ext cx="469744" cy="259045"/>
    <xdr:sp macro="" textlink="">
      <xdr:nvSpPr>
        <xdr:cNvPr id="623" name="n_4mainValue【学校施設】&#10;一人当たり面積">
          <a:extLst>
            <a:ext uri="{FF2B5EF4-FFF2-40B4-BE49-F238E27FC236}">
              <a16:creationId xmlns:a16="http://schemas.microsoft.com/office/drawing/2014/main" id="{B476FDB6-1272-4CA1-8DD9-4A2A46FD238A}"/>
            </a:ext>
          </a:extLst>
        </xdr:cNvPr>
        <xdr:cNvSpPr txBox="1"/>
      </xdr:nvSpPr>
      <xdr:spPr>
        <a:xfrm>
          <a:off x="18421427" y="1052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5CB37B4-8614-4FEA-A044-E473068CBC9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1A5C515F-4024-445A-BDCA-2BC70A72B92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63E380AC-03E1-4421-B867-0A03AD0BC6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02477B3-9F70-4D46-9292-2DD6C0536C2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B42859E-024A-43B1-8BB9-D72B26C284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CA8C391C-BDB0-4F96-AC88-3D761847D82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BCF827F1-AAE7-4A8A-9BE1-47E269616F9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C0EE2111-F77B-4718-9571-A17E710EDC8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AC01E4B2-2689-49E9-BF82-2961F880D8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41EFF23-328C-4936-8BE1-D5A855EA00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4B4CF2AA-4894-4573-8705-81BD2346A4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17AB4417-40EC-4882-BE45-1453F880C0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B3665126-8AD0-4DFA-B92E-A47656309E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4EA3535E-BC81-4036-9814-462F43CC5C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9D4F0E61-D6B1-4692-873E-796FC797687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4A4023C1-9FB7-4B4A-B88E-720186B0AF4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DAB03241-3EE7-474A-B855-B457713473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9B272EA-D59E-4EDF-8796-19F4D48FCD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27773D25-ACF2-4DDA-A617-B37F0103E7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4F7BFCDC-FE8B-497D-A059-73149BE462F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AB73F7D6-3D4E-44CB-949D-AA1AD9CFEED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97497E60-2C00-47EF-B93F-29257ECB52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137DA3C0-68B5-4ED9-9CC3-BD9462DC73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DFE60F0F-E78D-4412-99D1-B63659F8946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8AD810C6-6507-4162-BB40-7A0386BC3FB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5ED69C18-8FC0-4A79-BB81-6CD31C3CB5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8A0A5259-6D0B-4D4A-8557-D4A0D16AD7E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8F085151-0014-4480-A258-02301DD98C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D2BA7F1-B7E2-4102-94C8-CA4DB4E2DA1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4E7FD1B8-0D2B-4A48-9C20-DD72A2BF5F6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F3B7EA8A-E46A-43D0-B610-6CA603A2B07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F3C8909D-D445-44EB-B11A-6F7436A2A64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354315D9-9EC4-4200-A4CB-6B32D258D10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BDB1D6CF-809C-474A-A568-14494CEE07D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1E574371-7962-48A2-BFB9-8311E76627B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43400835-1830-4273-8B9C-D9D268C151E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F71C97C7-4C6A-4087-BC8E-2A9AD65046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A3053408-01A3-4861-8860-77ECBF5FB4B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39FD03DD-0B9F-4AB0-AEB2-D5AD54F3C66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F1EF12A3-7302-4141-94FE-36F3557661F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3214A026-55A8-4FB0-B21C-81041415F86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CFF1F54B-7A9E-415E-8DCA-B95F8ACB6D07}"/>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E44859B9-F52A-41DE-9D43-7CE554E2FBB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E3279B4-AB25-4BFC-A601-D4100F1F7C2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662397A3-C66A-44D6-AFD4-BE73D4D4D11A}"/>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A0D7BA75-D627-4BD5-A4B7-4D29B8780E9F}"/>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670" name="【公民館】&#10;有形固定資産減価償却率平均値テキスト">
          <a:extLst>
            <a:ext uri="{FF2B5EF4-FFF2-40B4-BE49-F238E27FC236}">
              <a16:creationId xmlns:a16="http://schemas.microsoft.com/office/drawing/2014/main" id="{4A19CECC-90CF-4C52-AFC4-AF1E0A1026EE}"/>
            </a:ext>
          </a:extLst>
        </xdr:cNvPr>
        <xdr:cNvSpPr txBox="1"/>
      </xdr:nvSpPr>
      <xdr:spPr>
        <a:xfrm>
          <a:off x="16357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2EAE49EC-19D1-4192-8CB0-29966F996644}"/>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12D13C4D-48AF-4822-8BE6-E2CF89505A9F}"/>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E151788A-EE6B-4118-A636-2A88371127C9}"/>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06D4C534-E75E-43A9-AC2E-E7D27AD7C43E}"/>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75" name="フローチャート: 判断 674">
          <a:extLst>
            <a:ext uri="{FF2B5EF4-FFF2-40B4-BE49-F238E27FC236}">
              <a16:creationId xmlns:a16="http://schemas.microsoft.com/office/drawing/2014/main" id="{015ED927-FCC6-4559-82FE-9C184E3D5621}"/>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FAF45E9-1F1E-4B91-9743-8477A715E4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2BEDA49-02B0-4EC4-BDD9-1FF35F47F98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7807BCE-A6D3-4D28-A843-984B0D7E639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AA84FD6-F22C-4EFF-932A-F5EF0AF1386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31EAE31-EF33-496C-B6A7-39FB30478F5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128270</xdr:rowOff>
    </xdr:from>
    <xdr:to>
      <xdr:col>72</xdr:col>
      <xdr:colOff>38100</xdr:colOff>
      <xdr:row>109</xdr:row>
      <xdr:rowOff>58420</xdr:rowOff>
    </xdr:to>
    <xdr:sp macro="" textlink="">
      <xdr:nvSpPr>
        <xdr:cNvPr id="681" name="楕円 680">
          <a:extLst>
            <a:ext uri="{FF2B5EF4-FFF2-40B4-BE49-F238E27FC236}">
              <a16:creationId xmlns:a16="http://schemas.microsoft.com/office/drawing/2014/main" id="{770D597E-6A9E-4916-9993-C40C8ECF6FE6}"/>
            </a:ext>
          </a:extLst>
        </xdr:cNvPr>
        <xdr:cNvSpPr/>
      </xdr:nvSpPr>
      <xdr:spPr>
        <a:xfrm>
          <a:off x="13652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98879</xdr:rowOff>
    </xdr:from>
    <xdr:to>
      <xdr:col>67</xdr:col>
      <xdr:colOff>101600</xdr:colOff>
      <xdr:row>109</xdr:row>
      <xdr:rowOff>29029</xdr:rowOff>
    </xdr:to>
    <xdr:sp macro="" textlink="">
      <xdr:nvSpPr>
        <xdr:cNvPr id="682" name="楕円 681">
          <a:extLst>
            <a:ext uri="{FF2B5EF4-FFF2-40B4-BE49-F238E27FC236}">
              <a16:creationId xmlns:a16="http://schemas.microsoft.com/office/drawing/2014/main" id="{1A4CCF3E-C2BD-496A-B454-5391517C88B1}"/>
            </a:ext>
          </a:extLst>
        </xdr:cNvPr>
        <xdr:cNvSpPr/>
      </xdr:nvSpPr>
      <xdr:spPr>
        <a:xfrm>
          <a:off x="12763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149679</xdr:rowOff>
    </xdr:from>
    <xdr:to>
      <xdr:col>71</xdr:col>
      <xdr:colOff>177800</xdr:colOff>
      <xdr:row>109</xdr:row>
      <xdr:rowOff>7620</xdr:rowOff>
    </xdr:to>
    <xdr:cxnSp macro="">
      <xdr:nvCxnSpPr>
        <xdr:cNvPr id="683" name="直線コネクタ 682">
          <a:extLst>
            <a:ext uri="{FF2B5EF4-FFF2-40B4-BE49-F238E27FC236}">
              <a16:creationId xmlns:a16="http://schemas.microsoft.com/office/drawing/2014/main" id="{71E029F6-3D81-437B-9936-87B0F3B19A5F}"/>
            </a:ext>
          </a:extLst>
        </xdr:cNvPr>
        <xdr:cNvCxnSpPr/>
      </xdr:nvCxnSpPr>
      <xdr:spPr>
        <a:xfrm>
          <a:off x="12814300" y="186662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84" name="n_1aveValue【公民館】&#10;有形固定資産減価償却率">
          <a:extLst>
            <a:ext uri="{FF2B5EF4-FFF2-40B4-BE49-F238E27FC236}">
              <a16:creationId xmlns:a16="http://schemas.microsoft.com/office/drawing/2014/main" id="{9A9A24C0-29E5-44E4-90DD-735B6662093A}"/>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85" name="n_2aveValue【公民館】&#10;有形固定資産減価償却率">
          <a:extLst>
            <a:ext uri="{FF2B5EF4-FFF2-40B4-BE49-F238E27FC236}">
              <a16:creationId xmlns:a16="http://schemas.microsoft.com/office/drawing/2014/main" id="{599EA041-3093-4584-91DF-7799939C7CBD}"/>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86" name="n_3aveValue【公民館】&#10;有形固定資産減価償却率">
          <a:extLst>
            <a:ext uri="{FF2B5EF4-FFF2-40B4-BE49-F238E27FC236}">
              <a16:creationId xmlns:a16="http://schemas.microsoft.com/office/drawing/2014/main" id="{BA2CD8E6-C3F5-456F-936F-CB5D652227ED}"/>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687" name="n_4aveValue【公民館】&#10;有形固定資産減価償却率">
          <a:extLst>
            <a:ext uri="{FF2B5EF4-FFF2-40B4-BE49-F238E27FC236}">
              <a16:creationId xmlns:a16="http://schemas.microsoft.com/office/drawing/2014/main" id="{02476853-1C97-4AC1-A666-DEDD44B4EB18}"/>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49547</xdr:rowOff>
    </xdr:from>
    <xdr:ext cx="405111" cy="259045"/>
    <xdr:sp macro="" textlink="">
      <xdr:nvSpPr>
        <xdr:cNvPr id="688" name="n_3mainValue【公民館】&#10;有形固定資産減価償却率">
          <a:extLst>
            <a:ext uri="{FF2B5EF4-FFF2-40B4-BE49-F238E27FC236}">
              <a16:creationId xmlns:a16="http://schemas.microsoft.com/office/drawing/2014/main" id="{1EC90A00-6776-4DF0-896B-612E200716AA}"/>
            </a:ext>
          </a:extLst>
        </xdr:cNvPr>
        <xdr:cNvSpPr txBox="1"/>
      </xdr:nvSpPr>
      <xdr:spPr>
        <a:xfrm>
          <a:off x="135007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20156</xdr:rowOff>
    </xdr:from>
    <xdr:ext cx="405111" cy="259045"/>
    <xdr:sp macro="" textlink="">
      <xdr:nvSpPr>
        <xdr:cNvPr id="689" name="n_4mainValue【公民館】&#10;有形固定資産減価償却率">
          <a:extLst>
            <a:ext uri="{FF2B5EF4-FFF2-40B4-BE49-F238E27FC236}">
              <a16:creationId xmlns:a16="http://schemas.microsoft.com/office/drawing/2014/main" id="{A7608B77-EE7B-45F7-92BB-3BBCDDA978E3}"/>
            </a:ext>
          </a:extLst>
        </xdr:cNvPr>
        <xdr:cNvSpPr txBox="1"/>
      </xdr:nvSpPr>
      <xdr:spPr>
        <a:xfrm>
          <a:off x="12611744" y="1870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DFA0A12E-6334-457E-940F-2215BA8F0B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716490AF-AE07-4B56-8640-136CC013DF0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EAAB5E26-4DFA-448C-AE02-6CD028649D2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1AD7F70C-BE90-45D8-B557-4365E7BDBF4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C31E5BCB-FD86-4237-9D81-B5D61EB78E2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4834F34A-02E6-4FEB-84E0-328D641A03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8997A14C-1C4A-42CA-A7BA-9E47F73F5D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5D24B012-65E5-452A-B0A7-5FC83E8F9C7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A4719960-F92C-4C09-A498-6701E89C82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5D89D04F-7D19-4D18-B456-D58505501D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a:extLst>
            <a:ext uri="{FF2B5EF4-FFF2-40B4-BE49-F238E27FC236}">
              <a16:creationId xmlns:a16="http://schemas.microsoft.com/office/drawing/2014/main" id="{42AC879F-ED35-463F-891A-37B45B4CD4C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a:extLst>
            <a:ext uri="{FF2B5EF4-FFF2-40B4-BE49-F238E27FC236}">
              <a16:creationId xmlns:a16="http://schemas.microsoft.com/office/drawing/2014/main" id="{5FB25918-8FA8-4185-AE38-AD342FE3999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a:extLst>
            <a:ext uri="{FF2B5EF4-FFF2-40B4-BE49-F238E27FC236}">
              <a16:creationId xmlns:a16="http://schemas.microsoft.com/office/drawing/2014/main" id="{946E3842-3F10-4A42-A8B0-16E09D8E0EF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a:extLst>
            <a:ext uri="{FF2B5EF4-FFF2-40B4-BE49-F238E27FC236}">
              <a16:creationId xmlns:a16="http://schemas.microsoft.com/office/drawing/2014/main" id="{24120F47-5215-4F9E-9F42-5729E06C608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a:extLst>
            <a:ext uri="{FF2B5EF4-FFF2-40B4-BE49-F238E27FC236}">
              <a16:creationId xmlns:a16="http://schemas.microsoft.com/office/drawing/2014/main" id="{0427B4A5-169B-484E-8B1D-547CE2A92E3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5" name="テキスト ボックス 704">
          <a:extLst>
            <a:ext uri="{FF2B5EF4-FFF2-40B4-BE49-F238E27FC236}">
              <a16:creationId xmlns:a16="http://schemas.microsoft.com/office/drawing/2014/main" id="{25413257-8DD8-4E69-8AF7-9D4344D2A497}"/>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a:extLst>
            <a:ext uri="{FF2B5EF4-FFF2-40B4-BE49-F238E27FC236}">
              <a16:creationId xmlns:a16="http://schemas.microsoft.com/office/drawing/2014/main" id="{B56D4EC7-4F68-4EC1-9608-A5A40594944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07" name="テキスト ボックス 706">
          <a:extLst>
            <a:ext uri="{FF2B5EF4-FFF2-40B4-BE49-F238E27FC236}">
              <a16:creationId xmlns:a16="http://schemas.microsoft.com/office/drawing/2014/main" id="{115CBE89-4183-411D-BC8B-2A609321C762}"/>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a:extLst>
            <a:ext uri="{FF2B5EF4-FFF2-40B4-BE49-F238E27FC236}">
              <a16:creationId xmlns:a16="http://schemas.microsoft.com/office/drawing/2014/main" id="{B535B5F6-9D62-4BF3-913A-C760DB30D10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09" name="テキスト ボックス 708">
          <a:extLst>
            <a:ext uri="{FF2B5EF4-FFF2-40B4-BE49-F238E27FC236}">
              <a16:creationId xmlns:a16="http://schemas.microsoft.com/office/drawing/2014/main" id="{1A2927FE-A694-4CD2-A01D-55E09587331F}"/>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1EE9CA5D-5231-4E8F-8256-C2B87FE49E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1" name="テキスト ボックス 710">
          <a:extLst>
            <a:ext uri="{FF2B5EF4-FFF2-40B4-BE49-F238E27FC236}">
              <a16:creationId xmlns:a16="http://schemas.microsoft.com/office/drawing/2014/main" id="{B3EE79A1-2D73-4BA4-B4BC-2E46698FF96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F5E89E6C-BAF1-4FBB-9EDE-3530D1701E3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13" name="直線コネクタ 712">
          <a:extLst>
            <a:ext uri="{FF2B5EF4-FFF2-40B4-BE49-F238E27FC236}">
              <a16:creationId xmlns:a16="http://schemas.microsoft.com/office/drawing/2014/main" id="{7EB69D64-1811-4F17-84F6-F85753F8C809}"/>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14" name="【公民館】&#10;一人当たり面積最小値テキスト">
          <a:extLst>
            <a:ext uri="{FF2B5EF4-FFF2-40B4-BE49-F238E27FC236}">
              <a16:creationId xmlns:a16="http://schemas.microsoft.com/office/drawing/2014/main" id="{B81B7531-AA20-46F1-BFB7-CA0F372DC17A}"/>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15" name="直線コネクタ 714">
          <a:extLst>
            <a:ext uri="{FF2B5EF4-FFF2-40B4-BE49-F238E27FC236}">
              <a16:creationId xmlns:a16="http://schemas.microsoft.com/office/drawing/2014/main" id="{A267AFB1-9183-4F28-A04B-E6D8903798A7}"/>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16" name="【公民館】&#10;一人当たり面積最大値テキスト">
          <a:extLst>
            <a:ext uri="{FF2B5EF4-FFF2-40B4-BE49-F238E27FC236}">
              <a16:creationId xmlns:a16="http://schemas.microsoft.com/office/drawing/2014/main" id="{8AF933C5-CB89-4D00-87EA-55D6D52EC0B8}"/>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17" name="直線コネクタ 716">
          <a:extLst>
            <a:ext uri="{FF2B5EF4-FFF2-40B4-BE49-F238E27FC236}">
              <a16:creationId xmlns:a16="http://schemas.microsoft.com/office/drawing/2014/main" id="{5AB4B1F2-C591-4B53-BB69-ABFF7C5DCD0B}"/>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18" name="【公民館】&#10;一人当たり面積平均値テキスト">
          <a:extLst>
            <a:ext uri="{FF2B5EF4-FFF2-40B4-BE49-F238E27FC236}">
              <a16:creationId xmlns:a16="http://schemas.microsoft.com/office/drawing/2014/main" id="{B9E4B35A-0338-40F9-B8E2-10BF564668A0}"/>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19" name="フローチャート: 判断 718">
          <a:extLst>
            <a:ext uri="{FF2B5EF4-FFF2-40B4-BE49-F238E27FC236}">
              <a16:creationId xmlns:a16="http://schemas.microsoft.com/office/drawing/2014/main" id="{19DF2D3F-1701-40F4-AE02-C3097D8353F1}"/>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0" name="フローチャート: 判断 719">
          <a:extLst>
            <a:ext uri="{FF2B5EF4-FFF2-40B4-BE49-F238E27FC236}">
              <a16:creationId xmlns:a16="http://schemas.microsoft.com/office/drawing/2014/main" id="{E0B44AC7-D19C-441B-8A79-B7B1476C0BA1}"/>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21" name="フローチャート: 判断 720">
          <a:extLst>
            <a:ext uri="{FF2B5EF4-FFF2-40B4-BE49-F238E27FC236}">
              <a16:creationId xmlns:a16="http://schemas.microsoft.com/office/drawing/2014/main" id="{39006D41-C37E-45C7-BEE8-1F7960D0BC8A}"/>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62281</xdr:rowOff>
    </xdr:from>
    <xdr:to>
      <xdr:col>102</xdr:col>
      <xdr:colOff>165100</xdr:colOff>
      <xdr:row>108</xdr:row>
      <xdr:rowOff>163881</xdr:rowOff>
    </xdr:to>
    <xdr:sp macro="" textlink="">
      <xdr:nvSpPr>
        <xdr:cNvPr id="722" name="フローチャート: 判断 721">
          <a:extLst>
            <a:ext uri="{FF2B5EF4-FFF2-40B4-BE49-F238E27FC236}">
              <a16:creationId xmlns:a16="http://schemas.microsoft.com/office/drawing/2014/main" id="{A13EECF7-8AFC-4930-9421-AB89910053B2}"/>
            </a:ext>
          </a:extLst>
        </xdr:cNvPr>
        <xdr:cNvSpPr/>
      </xdr:nvSpPr>
      <xdr:spPr>
        <a:xfrm>
          <a:off x="19494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64339</xdr:rowOff>
    </xdr:from>
    <xdr:to>
      <xdr:col>98</xdr:col>
      <xdr:colOff>38100</xdr:colOff>
      <xdr:row>108</xdr:row>
      <xdr:rowOff>165939</xdr:rowOff>
    </xdr:to>
    <xdr:sp macro="" textlink="">
      <xdr:nvSpPr>
        <xdr:cNvPr id="723" name="フローチャート: 判断 722">
          <a:extLst>
            <a:ext uri="{FF2B5EF4-FFF2-40B4-BE49-F238E27FC236}">
              <a16:creationId xmlns:a16="http://schemas.microsoft.com/office/drawing/2014/main" id="{B43FE428-FFBC-40D6-A1D5-A85711BAD200}"/>
            </a:ext>
          </a:extLst>
        </xdr:cNvPr>
        <xdr:cNvSpPr/>
      </xdr:nvSpPr>
      <xdr:spPr>
        <a:xfrm>
          <a:off x="18605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8499CD67-C610-499A-A68B-B88D5273B4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43F0BDE5-FED0-46B8-9CB8-E5FAA19C55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94B491A0-531E-4EA8-B507-6F195B56D73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F5E3FF9E-B1CE-4DEE-B8FC-038EC062C7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8EF8DD3C-375E-483B-BD21-36A66AA5BF0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73788</xdr:rowOff>
    </xdr:from>
    <xdr:to>
      <xdr:col>102</xdr:col>
      <xdr:colOff>165100</xdr:colOff>
      <xdr:row>109</xdr:row>
      <xdr:rowOff>3938</xdr:rowOff>
    </xdr:to>
    <xdr:sp macro="" textlink="">
      <xdr:nvSpPr>
        <xdr:cNvPr id="729" name="楕円 728">
          <a:extLst>
            <a:ext uri="{FF2B5EF4-FFF2-40B4-BE49-F238E27FC236}">
              <a16:creationId xmlns:a16="http://schemas.microsoft.com/office/drawing/2014/main" id="{9BB488A4-DAB4-421B-9A59-5747CF5EB236}"/>
            </a:ext>
          </a:extLst>
        </xdr:cNvPr>
        <xdr:cNvSpPr/>
      </xdr:nvSpPr>
      <xdr:spPr>
        <a:xfrm>
          <a:off x="19494500" y="1859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74473</xdr:rowOff>
    </xdr:from>
    <xdr:to>
      <xdr:col>98</xdr:col>
      <xdr:colOff>38100</xdr:colOff>
      <xdr:row>109</xdr:row>
      <xdr:rowOff>4623</xdr:rowOff>
    </xdr:to>
    <xdr:sp macro="" textlink="">
      <xdr:nvSpPr>
        <xdr:cNvPr id="730" name="楕円 729">
          <a:extLst>
            <a:ext uri="{FF2B5EF4-FFF2-40B4-BE49-F238E27FC236}">
              <a16:creationId xmlns:a16="http://schemas.microsoft.com/office/drawing/2014/main" id="{3A777A8C-4C36-4E0D-9659-44558ABBAA78}"/>
            </a:ext>
          </a:extLst>
        </xdr:cNvPr>
        <xdr:cNvSpPr/>
      </xdr:nvSpPr>
      <xdr:spPr>
        <a:xfrm>
          <a:off x="18605500" y="1859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124588</xdr:rowOff>
    </xdr:from>
    <xdr:to>
      <xdr:col>102</xdr:col>
      <xdr:colOff>114300</xdr:colOff>
      <xdr:row>108</xdr:row>
      <xdr:rowOff>125273</xdr:rowOff>
    </xdr:to>
    <xdr:cxnSp macro="">
      <xdr:nvCxnSpPr>
        <xdr:cNvPr id="731" name="直線コネクタ 730">
          <a:extLst>
            <a:ext uri="{FF2B5EF4-FFF2-40B4-BE49-F238E27FC236}">
              <a16:creationId xmlns:a16="http://schemas.microsoft.com/office/drawing/2014/main" id="{98652C3C-4FDC-4331-8D22-000035204C76}"/>
            </a:ext>
          </a:extLst>
        </xdr:cNvPr>
        <xdr:cNvCxnSpPr/>
      </xdr:nvCxnSpPr>
      <xdr:spPr>
        <a:xfrm flipV="1">
          <a:off x="18656300" y="1864118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32" name="n_1aveValue【公民館】&#10;一人当たり面積">
          <a:extLst>
            <a:ext uri="{FF2B5EF4-FFF2-40B4-BE49-F238E27FC236}">
              <a16:creationId xmlns:a16="http://schemas.microsoft.com/office/drawing/2014/main" id="{798138E7-D91A-4D58-8628-9A7E35964CE7}"/>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33" name="n_2aveValue【公民館】&#10;一人当たり面積">
          <a:extLst>
            <a:ext uri="{FF2B5EF4-FFF2-40B4-BE49-F238E27FC236}">
              <a16:creationId xmlns:a16="http://schemas.microsoft.com/office/drawing/2014/main" id="{8E7A236A-CE71-4C01-B898-1404609D60A9}"/>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8958</xdr:rowOff>
    </xdr:from>
    <xdr:ext cx="469744" cy="259045"/>
    <xdr:sp macro="" textlink="">
      <xdr:nvSpPr>
        <xdr:cNvPr id="734" name="n_3aveValue【公民館】&#10;一人当たり面積">
          <a:extLst>
            <a:ext uri="{FF2B5EF4-FFF2-40B4-BE49-F238E27FC236}">
              <a16:creationId xmlns:a16="http://schemas.microsoft.com/office/drawing/2014/main" id="{E2EB03D1-7967-4959-9A0A-3D5B27BABAF7}"/>
            </a:ext>
          </a:extLst>
        </xdr:cNvPr>
        <xdr:cNvSpPr txBox="1"/>
      </xdr:nvSpPr>
      <xdr:spPr>
        <a:xfrm>
          <a:off x="19310427" y="18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11016</xdr:rowOff>
    </xdr:from>
    <xdr:ext cx="469744" cy="259045"/>
    <xdr:sp macro="" textlink="">
      <xdr:nvSpPr>
        <xdr:cNvPr id="735" name="n_4aveValue【公民館】&#10;一人当たり面積">
          <a:extLst>
            <a:ext uri="{FF2B5EF4-FFF2-40B4-BE49-F238E27FC236}">
              <a16:creationId xmlns:a16="http://schemas.microsoft.com/office/drawing/2014/main" id="{D98ED3DD-ECCC-4B2C-85D9-1D3A605FE575}"/>
            </a:ext>
          </a:extLst>
        </xdr:cNvPr>
        <xdr:cNvSpPr txBox="1"/>
      </xdr:nvSpPr>
      <xdr:spPr>
        <a:xfrm>
          <a:off x="18421427" y="183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166515</xdr:rowOff>
    </xdr:from>
    <xdr:ext cx="469744" cy="259045"/>
    <xdr:sp macro="" textlink="">
      <xdr:nvSpPr>
        <xdr:cNvPr id="736" name="n_3mainValue【公民館】&#10;一人当たり面積">
          <a:extLst>
            <a:ext uri="{FF2B5EF4-FFF2-40B4-BE49-F238E27FC236}">
              <a16:creationId xmlns:a16="http://schemas.microsoft.com/office/drawing/2014/main" id="{A087AF3A-A6EB-41D5-996A-C6D0ABCA2EE3}"/>
            </a:ext>
          </a:extLst>
        </xdr:cNvPr>
        <xdr:cNvSpPr txBox="1"/>
      </xdr:nvSpPr>
      <xdr:spPr>
        <a:xfrm>
          <a:off x="19310427" y="186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167200</xdr:rowOff>
    </xdr:from>
    <xdr:ext cx="469744" cy="259045"/>
    <xdr:sp macro="" textlink="">
      <xdr:nvSpPr>
        <xdr:cNvPr id="737" name="n_4mainValue【公民館】&#10;一人当たり面積">
          <a:extLst>
            <a:ext uri="{FF2B5EF4-FFF2-40B4-BE49-F238E27FC236}">
              <a16:creationId xmlns:a16="http://schemas.microsoft.com/office/drawing/2014/main" id="{1E2AA217-D328-4CFD-ABA1-6610A388C89B}"/>
            </a:ext>
          </a:extLst>
        </xdr:cNvPr>
        <xdr:cNvSpPr txBox="1"/>
      </xdr:nvSpPr>
      <xdr:spPr>
        <a:xfrm>
          <a:off x="18421427" y="1868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0114EF26-8395-481E-A872-96467F167D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F73463F8-D097-419C-9E0A-D34412B30AA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96C30FFE-97BA-438D-8882-74427A3A481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当町は地形の性質上、道路や橋りょう、トンネルが他団体と比較して少ないことから、有形固定資産減価償却率が類似団体平均値を下回っている。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公営住宅については、類似団体と比較して有形固定資産減価償却率が高くなっているが、公営住宅長寿命化工事を行っていることから、類似団体平均値に近づいている。</a:t>
          </a:r>
        </a:p>
        <a:p>
          <a:r>
            <a:rPr kumimoji="1" lang="ja-JP" altLang="en-US" sz="1300">
              <a:latin typeface="ＭＳ Ｐゴシック" panose="020B0600070205080204" pitchFamily="50" charset="-128"/>
              <a:ea typeface="ＭＳ Ｐゴシック" panose="020B0600070205080204" pitchFamily="50" charset="-128"/>
            </a:rPr>
            <a:t>その他の施設についても公共施設等総合管理計画に基づき計画的な改修や改築、除却を行うことで施設の老朽化対策に取り組んでいく。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52A16C-D43C-4825-B43A-B04D332D08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300985-9788-4DCD-8EF7-48A170687E0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0B7A96-2A92-42B1-8F68-5AF0A6B8F3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3B63B2-98C0-4A1E-BE42-E9B043F697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北海道羅臼町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E5231C-C9CB-41F4-9FB2-549F85D2B3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F1DC7D-65CC-42F2-9DD4-0AC85E68BF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DF997D-A28E-4FF6-91F6-B372A9CE8A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18B9DA-2309-457E-881B-178179791E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8DCFA1-992C-4339-BC07-AD3C0F1A66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0F1030-67AE-4DDB-94FB-1FF62E6BEFF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4,488
4,443
397.72
6,186,239
5,815,738
364,962
2,859,785
5,568,829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7D10B3-3E5D-4AC0-9F26-8D49DB2ABC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48825E-2641-407F-B8A6-0EAAB925636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B4B6D7-E833-45F3-83A1-000E67E77F6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A7AC78-0188-49FE-8E5F-28F806E12B0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555F08-BE89-496F-8FCF-9345A0507E1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AF6C09-841F-475E-A9B7-034F0285AAF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552C02-3DFA-4426-8996-EF7FE53CB7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E29F19-60F4-4F57-AD3C-2D0BF65491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C978E0-0BB3-4A3C-B596-21E8BB79F6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4DB0DA-3EB6-4CEA-BFD1-DA39C50E0B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FBDDA6-0971-42D5-9132-E2F38D273F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E685FA-BEFB-4921-9C0F-E37A92BFC8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48039B-72F5-4B2C-9003-464234F858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47E48D-7366-4E14-B3E7-4E629074F8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3D93CA-4674-4B2A-86D2-0C9D0A56C3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A6871B-D253-4519-886D-39D279309A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D6CDCB-309C-4803-8189-111549D1197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84858A-EA38-4987-A1A4-93B91315EDB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D0BC46C-CC16-4DEB-8653-B2A811BE981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687C51D-F789-4E8E-8610-B625F9667FC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27ED6D-D98E-4804-ADD5-46A46F4AA0E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702932-C0D9-4D44-A441-EAB1C9A3587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4D836A8-E7E1-4D95-99DD-9D4D6C1319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B6218F-A669-46BA-9F8A-02568962F6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586DEC-FC82-41B2-A8C3-980177757E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5E8828-E4B0-408B-8F8E-A7703A65B3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1FE76D9-EC09-4B98-8A91-8F100640BCC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0EA7182-8031-40DB-A5B0-F545EB4F95A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FF08DA-25C1-4F4D-911D-68107B91AEB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254D92E-E240-43D3-A3BA-10316B8984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A3DFBC9-EB6E-4179-AC77-AE83AA9818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599EC24-BADB-4B2F-87D6-CDB44A7B5CA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64F0E06-8116-4822-BE8A-0C711ED9543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1243924-753A-4993-ABB4-9886546268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14F5511-F0AC-4E76-B2C9-15297114B9D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7BD3BD2-3186-4ED4-AF1F-DD2C438293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52A1881-11BB-409A-9959-1C5B76FE1DD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B187DF2-8683-4C8A-B9BA-0F44CADC1D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A6BAC36-E2DA-498A-9828-235025CD089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106735F-BDD6-485F-8F43-F1B3B568979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CFCC686-F485-44D4-8562-BF9710F2177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37A1724-240F-4B9E-B942-6B51DEE338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54A8DFF-33E9-40D4-83A1-2D841E5230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E7ADACF-7ED9-40C5-AA6E-21A7500B019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7D82D49-C721-4D5F-8FD6-BEEDFFABC71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FBBAC88-5431-4090-9DDC-790B3FA6F32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721126C-3305-4674-B055-565960327DB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BE666E3-B628-419A-B041-5CB0F568905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261EF36-2FCC-45C9-8D73-294BD18C6A8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424D4A5-E832-49EB-8951-7701AC4A52E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583A924-17A4-44E7-A700-A8CE7243406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84ED2D5A-A778-453A-AF21-DDC56ABD4C0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8A0BE2DB-BE05-4BFD-A23C-3C5C6EE491C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1ECBFECE-65AE-4698-BCAF-3BBE83351F3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94C1DF3B-0274-4D5A-8CCE-ECCC513F65C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2DBCEB3-1790-4B32-9BF1-B31C97AC921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F44A1B1-A1DA-4EBA-903C-81105187DEA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36BC3829-6C1A-48CE-B3A7-EC9E692E268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80D558CE-A02B-4BD3-9864-95EA518AF0B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90957CA-241C-49A5-ADCB-445A4ED10B3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17E51D5-CBAD-474C-A7D6-67D6960CB1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C0E6A5E8-6FDB-4419-9243-2AD2C08E4ABB}"/>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B9230871-580F-46BE-BF28-DAA08F082C1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BC7EBC4E-7315-4E24-B150-CBD3A4DEFDA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7B30418-7898-47B8-BEC3-032293FC5A36}"/>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F49729BB-85CD-4023-852D-FD8CD7C919A1}"/>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BFB6E8E-004C-487E-A29E-22FC955E9F6C}"/>
            </a:ext>
          </a:extLst>
        </xdr:cNvPr>
        <xdr:cNvSpPr txBox="1"/>
      </xdr:nvSpPr>
      <xdr:spPr>
        <a:xfrm>
          <a:off x="4673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95E0CAF3-358D-4AA6-8482-72B5E26D83B1}"/>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10FC74E7-0F8E-4D9F-8248-3908939F7D91}"/>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A129CE5A-9405-4C66-B2C5-F622928613DD}"/>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82" name="フローチャート: 判断 81">
          <a:extLst>
            <a:ext uri="{FF2B5EF4-FFF2-40B4-BE49-F238E27FC236}">
              <a16:creationId xmlns:a16="http://schemas.microsoft.com/office/drawing/2014/main" id="{465F783E-B9C2-45F6-ABCA-DE9DCBF6FBBC}"/>
            </a:ext>
          </a:extLst>
        </xdr:cNvPr>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83" name="フローチャート: 判断 82">
          <a:extLst>
            <a:ext uri="{FF2B5EF4-FFF2-40B4-BE49-F238E27FC236}">
              <a16:creationId xmlns:a16="http://schemas.microsoft.com/office/drawing/2014/main" id="{9C5E0BD8-1D90-4BB7-87EE-2D03C80BE3A4}"/>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FDDE866-F956-4CB1-AD0B-29CF4FC3278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8390F18-BE44-4449-8B5F-D565851A7E3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25B3152-5160-4AB4-A73A-A5E5FAE08D2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D80D1B7-3855-4ADE-8F42-99A48FB01A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B42A6CA-9101-47D1-AD28-0587B9FDBA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89" name="楕円 88">
          <a:extLst>
            <a:ext uri="{FF2B5EF4-FFF2-40B4-BE49-F238E27FC236}">
              <a16:creationId xmlns:a16="http://schemas.microsoft.com/office/drawing/2014/main" id="{2CFC6C7F-B233-4474-AC06-475B6548F827}"/>
            </a:ext>
          </a:extLst>
        </xdr:cNvPr>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132097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9022E5CF-E668-4E2A-9CB6-075E0C949BF5}"/>
            </a:ext>
          </a:extLst>
        </xdr:cNvPr>
        <xdr:cNvSpPr txBox="1"/>
      </xdr:nvSpPr>
      <xdr:spPr>
        <a:xfrm>
          <a:off x="4673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69215</xdr:rowOff>
    </xdr:from>
    <xdr:to>
      <xdr:col>20</xdr:col>
      <xdr:colOff>38100</xdr:colOff>
      <xdr:row>57</xdr:row>
      <xdr:rowOff>170815</xdr:rowOff>
    </xdr:to>
    <xdr:sp macro="" textlink="">
      <xdr:nvSpPr>
        <xdr:cNvPr id="91" name="楕円 90">
          <a:extLst>
            <a:ext uri="{FF2B5EF4-FFF2-40B4-BE49-F238E27FC236}">
              <a16:creationId xmlns:a16="http://schemas.microsoft.com/office/drawing/2014/main" id="{3AE560FB-902B-4366-974A-86E2E7CA4777}"/>
            </a:ext>
          </a:extLst>
        </xdr:cNvPr>
        <xdr:cNvSpPr/>
      </xdr:nvSpPr>
      <xdr:spPr>
        <a:xfrm>
          <a:off x="3746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120015</xdr:rowOff>
    </xdr:from>
    <xdr:to>
      <xdr:col>24</xdr:col>
      <xdr:colOff>63500</xdr:colOff>
      <xdr:row>57</xdr:row>
      <xdr:rowOff>160020</xdr:rowOff>
    </xdr:to>
    <xdr:cxnSp macro="">
      <xdr:nvCxnSpPr>
        <xdr:cNvPr id="92" name="直線コネクタ 91">
          <a:extLst>
            <a:ext uri="{FF2B5EF4-FFF2-40B4-BE49-F238E27FC236}">
              <a16:creationId xmlns:a16="http://schemas.microsoft.com/office/drawing/2014/main" id="{E3E0CEFA-BA6F-4B1C-A03C-3B80F72F40E1}"/>
            </a:ext>
          </a:extLst>
        </xdr:cNvPr>
        <xdr:cNvCxnSpPr/>
      </xdr:nvCxnSpPr>
      <xdr:spPr>
        <a:xfrm>
          <a:off x="3797300" y="98926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93" name="楕円 92">
          <a:extLst>
            <a:ext uri="{FF2B5EF4-FFF2-40B4-BE49-F238E27FC236}">
              <a16:creationId xmlns:a16="http://schemas.microsoft.com/office/drawing/2014/main" id="{EE5EA731-6099-4399-9D2B-8809053079DD}"/>
            </a:ext>
          </a:extLst>
        </xdr:cNvPr>
        <xdr:cNvSpPr/>
      </xdr:nvSpPr>
      <xdr:spPr>
        <a:xfrm>
          <a:off x="2857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120015</xdr:rowOff>
    </xdr:from>
    <xdr:to>
      <xdr:col>19</xdr:col>
      <xdr:colOff>177800</xdr:colOff>
      <xdr:row>59</xdr:row>
      <xdr:rowOff>129540</xdr:rowOff>
    </xdr:to>
    <xdr:cxnSp macro="">
      <xdr:nvCxnSpPr>
        <xdr:cNvPr id="94" name="直線コネクタ 93">
          <a:extLst>
            <a:ext uri="{FF2B5EF4-FFF2-40B4-BE49-F238E27FC236}">
              <a16:creationId xmlns:a16="http://schemas.microsoft.com/office/drawing/2014/main" id="{E0CCE265-13E3-4BB5-AE8E-876EB2B9E8AA}"/>
            </a:ext>
          </a:extLst>
        </xdr:cNvPr>
        <xdr:cNvCxnSpPr/>
      </xdr:nvCxnSpPr>
      <xdr:spPr>
        <a:xfrm flipV="1">
          <a:off x="2908300" y="989266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15875</xdr:rowOff>
    </xdr:from>
    <xdr:to>
      <xdr:col>10</xdr:col>
      <xdr:colOff>165100</xdr:colOff>
      <xdr:row>63</xdr:row>
      <xdr:rowOff>117475</xdr:rowOff>
    </xdr:to>
    <xdr:sp macro="" textlink="">
      <xdr:nvSpPr>
        <xdr:cNvPr id="95" name="楕円 94">
          <a:extLst>
            <a:ext uri="{FF2B5EF4-FFF2-40B4-BE49-F238E27FC236}">
              <a16:creationId xmlns:a16="http://schemas.microsoft.com/office/drawing/2014/main" id="{A6B66F05-D382-4C17-88DC-265AC934AA1F}"/>
            </a:ext>
          </a:extLst>
        </xdr:cNvPr>
        <xdr:cNvSpPr/>
      </xdr:nvSpPr>
      <xdr:spPr>
        <a:xfrm>
          <a:off x="1968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63</xdr:row>
      <xdr:rowOff>66675</xdr:rowOff>
    </xdr:to>
    <xdr:cxnSp macro="">
      <xdr:nvCxnSpPr>
        <xdr:cNvPr id="96" name="直線コネクタ 95">
          <a:extLst>
            <a:ext uri="{FF2B5EF4-FFF2-40B4-BE49-F238E27FC236}">
              <a16:creationId xmlns:a16="http://schemas.microsoft.com/office/drawing/2014/main" id="{5D236FC0-D2A4-42E7-9799-1934CF65D456}"/>
            </a:ext>
          </a:extLst>
        </xdr:cNvPr>
        <xdr:cNvCxnSpPr/>
      </xdr:nvCxnSpPr>
      <xdr:spPr>
        <a:xfrm flipV="1">
          <a:off x="2019300" y="10245090"/>
          <a:ext cx="889000" cy="6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170180</xdr:rowOff>
    </xdr:from>
    <xdr:to>
      <xdr:col>6</xdr:col>
      <xdr:colOff>38100</xdr:colOff>
      <xdr:row>63</xdr:row>
      <xdr:rowOff>100330</xdr:rowOff>
    </xdr:to>
    <xdr:sp macro="" textlink="">
      <xdr:nvSpPr>
        <xdr:cNvPr id="97" name="楕円 96">
          <a:extLst>
            <a:ext uri="{FF2B5EF4-FFF2-40B4-BE49-F238E27FC236}">
              <a16:creationId xmlns:a16="http://schemas.microsoft.com/office/drawing/2014/main" id="{52578643-E843-40C7-BE56-F277581402B2}"/>
            </a:ext>
          </a:extLst>
        </xdr:cNvPr>
        <xdr:cNvSpPr/>
      </xdr:nvSpPr>
      <xdr:spPr>
        <a:xfrm>
          <a:off x="1079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49530</xdr:rowOff>
    </xdr:from>
    <xdr:to>
      <xdr:col>10</xdr:col>
      <xdr:colOff>114300</xdr:colOff>
      <xdr:row>63</xdr:row>
      <xdr:rowOff>66675</xdr:rowOff>
    </xdr:to>
    <xdr:cxnSp macro="">
      <xdr:nvCxnSpPr>
        <xdr:cNvPr id="98" name="直線コネクタ 97">
          <a:extLst>
            <a:ext uri="{FF2B5EF4-FFF2-40B4-BE49-F238E27FC236}">
              <a16:creationId xmlns:a16="http://schemas.microsoft.com/office/drawing/2014/main" id="{D7B03223-46F3-4414-8C8F-A808B8A07D20}"/>
            </a:ext>
          </a:extLst>
        </xdr:cNvPr>
        <xdr:cNvCxnSpPr/>
      </xdr:nvCxnSpPr>
      <xdr:spPr>
        <a:xfrm>
          <a:off x="1130300" y="10850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99" name="n_1aveValue【体育館・プール】&#10;有形固定資産減価償却率">
          <a:extLst>
            <a:ext uri="{FF2B5EF4-FFF2-40B4-BE49-F238E27FC236}">
              <a16:creationId xmlns:a16="http://schemas.microsoft.com/office/drawing/2014/main" id="{0B975256-0C0E-4CA9-9FB1-75CC4BE3A57F}"/>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a:extLst>
            <a:ext uri="{FF2B5EF4-FFF2-40B4-BE49-F238E27FC236}">
              <a16:creationId xmlns:a16="http://schemas.microsoft.com/office/drawing/2014/main" id="{B6DC73ED-2C27-4576-BEDE-288AABED14B4}"/>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01" name="n_3aveValue【体育館・プール】&#10;有形固定資産減価償却率">
          <a:extLst>
            <a:ext uri="{FF2B5EF4-FFF2-40B4-BE49-F238E27FC236}">
              <a16:creationId xmlns:a16="http://schemas.microsoft.com/office/drawing/2014/main" id="{6614BBD6-9990-4F57-8071-3E1A7C9FEF80}"/>
            </a:ext>
          </a:extLst>
        </xdr:cNvPr>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02" name="n_4aveValue【体育館・プール】&#10;有形固定資産減価償却率">
          <a:extLst>
            <a:ext uri="{FF2B5EF4-FFF2-40B4-BE49-F238E27FC236}">
              <a16:creationId xmlns:a16="http://schemas.microsoft.com/office/drawing/2014/main" id="{F5E958A7-E98D-4574-AFF5-6D3836EFCD16}"/>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15892</xdr:rowOff>
    </xdr:from>
    <xdr:ext cx="405111" cy="259045"/>
    <xdr:sp macro="" textlink="">
      <xdr:nvSpPr>
        <xdr:cNvPr id="103" name="n_1mainValue【体育館・プール】&#10;有形固定資産減価償却率">
          <a:extLst>
            <a:ext uri="{FF2B5EF4-FFF2-40B4-BE49-F238E27FC236}">
              <a16:creationId xmlns:a16="http://schemas.microsoft.com/office/drawing/2014/main" id="{CC7EDDB7-A1EB-4858-8E20-B833172F9ACB}"/>
            </a:ext>
          </a:extLst>
        </xdr:cNvPr>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104" name="n_2mainValue【体育館・プール】&#10;有形固定資産減価償却率">
          <a:extLst>
            <a:ext uri="{FF2B5EF4-FFF2-40B4-BE49-F238E27FC236}">
              <a16:creationId xmlns:a16="http://schemas.microsoft.com/office/drawing/2014/main" id="{5B87122F-4663-45B5-BDCB-FF2DCB698D28}"/>
            </a:ext>
          </a:extLst>
        </xdr:cNvPr>
        <xdr:cNvSpPr txBox="1"/>
      </xdr:nvSpPr>
      <xdr:spPr>
        <a:xfrm>
          <a:off x="2705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108602</xdr:rowOff>
    </xdr:from>
    <xdr:ext cx="405111" cy="259045"/>
    <xdr:sp macro="" textlink="">
      <xdr:nvSpPr>
        <xdr:cNvPr id="105" name="n_3mainValue【体育館・プール】&#10;有形固定資産減価償却率">
          <a:extLst>
            <a:ext uri="{FF2B5EF4-FFF2-40B4-BE49-F238E27FC236}">
              <a16:creationId xmlns:a16="http://schemas.microsoft.com/office/drawing/2014/main" id="{66001BE4-30D9-43AA-8FEC-A90EBA6B8154}"/>
            </a:ext>
          </a:extLst>
        </xdr:cNvPr>
        <xdr:cNvSpPr txBox="1"/>
      </xdr:nvSpPr>
      <xdr:spPr>
        <a:xfrm>
          <a:off x="18167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91457</xdr:rowOff>
    </xdr:from>
    <xdr:ext cx="405111" cy="259045"/>
    <xdr:sp macro="" textlink="">
      <xdr:nvSpPr>
        <xdr:cNvPr id="106" name="n_4mainValue【体育館・プール】&#10;有形固定資産減価償却率">
          <a:extLst>
            <a:ext uri="{FF2B5EF4-FFF2-40B4-BE49-F238E27FC236}">
              <a16:creationId xmlns:a16="http://schemas.microsoft.com/office/drawing/2014/main" id="{F0702573-FF17-40D1-B3FA-2CF8513DCFE7}"/>
            </a:ext>
          </a:extLst>
        </xdr:cNvPr>
        <xdr:cNvSpPr txBox="1"/>
      </xdr:nvSpPr>
      <xdr:spPr>
        <a:xfrm>
          <a:off x="927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178042FC-FA4D-4CC6-A0B6-E6E2790B3E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90C71D2D-CEB3-490C-A705-B176917CC2E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53798046-CC90-4F24-9434-7168053DD7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60BB5DBE-1EBF-48EE-9398-1689587321D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17364DC9-A00B-4318-A4F8-0B11E21D7B1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1EA74496-956B-4CBA-8348-EE8D2EDE8C7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1DE9E038-63E4-4EF7-A438-99B502046E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ECE07B1F-9573-4E33-A13E-F7BF437CCC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2ED5561-818F-43DC-8D12-5A3EC30C0E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7C0A46DC-919F-4907-85C1-8F8314F9AFA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ED3DCEFD-584A-49C4-87C5-7F426E239D1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A486613B-21A9-4664-85C1-6BDFB400CA2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51DE1A1A-AA63-452E-BF79-E53EC6D63D8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C2B0C0E1-29AF-4A0F-987A-19876BD762C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C45CBD1F-3BA5-4D64-88D9-B2366518F2D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7F68024C-F5D6-485B-8E1C-EED884D11EE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116A72C8-46D8-4662-97AE-CC724AAC347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13D3DD4D-C7EB-4729-998D-F8045DC19F6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2082E4FE-1FD1-45F9-B11B-E199EE38900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4413C750-BEFE-4564-99F7-A7A225AAF27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C15FC8BB-19C3-4A94-806E-0B43328F3E5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F0BB5949-612E-4015-9603-7C1A3E521B7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E2114067-68E0-4BD5-9AD4-428F54457A5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6B83B602-59AC-4C40-A45E-83C975C28CF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718D189F-DDAE-4B98-A5AA-F62A8F0D407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4BEB5D10-BDDE-460B-8C01-CF109FA35C01}"/>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3C8AD950-9719-45C1-B4AF-79C3C01F01D2}"/>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19A87C43-88B3-495D-9442-CBA185EFBADE}"/>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28D0AAF7-C06F-4C3C-BA45-A61CCA4417F3}"/>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0192F84B-42A7-4246-9C22-A963594B5B5E}"/>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DE2305A4-04B7-4499-BD5C-19635873FB8C}"/>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1974136A-7E3E-485D-A8E7-141A58AB5E27}"/>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3F503759-A939-4523-ADD9-437F626D9670}"/>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47AAC247-98EA-40AE-8C79-0F083CB2B90C}"/>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xdr:rowOff>
    </xdr:from>
    <xdr:to>
      <xdr:col>41</xdr:col>
      <xdr:colOff>101600</xdr:colOff>
      <xdr:row>63</xdr:row>
      <xdr:rowOff>102072</xdr:rowOff>
    </xdr:to>
    <xdr:sp macro="" textlink="">
      <xdr:nvSpPr>
        <xdr:cNvPr id="141" name="フローチャート: 判断 140">
          <a:extLst>
            <a:ext uri="{FF2B5EF4-FFF2-40B4-BE49-F238E27FC236}">
              <a16:creationId xmlns:a16="http://schemas.microsoft.com/office/drawing/2014/main" id="{79C33450-BF1D-4F65-87DC-C61225B27879}"/>
            </a:ext>
          </a:extLst>
        </xdr:cNvPr>
        <xdr:cNvSpPr/>
      </xdr:nvSpPr>
      <xdr:spPr>
        <a:xfrm>
          <a:off x="7810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10595</xdr:rowOff>
    </xdr:from>
    <xdr:to>
      <xdr:col>36</xdr:col>
      <xdr:colOff>165100</xdr:colOff>
      <xdr:row>63</xdr:row>
      <xdr:rowOff>112195</xdr:rowOff>
    </xdr:to>
    <xdr:sp macro="" textlink="">
      <xdr:nvSpPr>
        <xdr:cNvPr id="142" name="フローチャート: 判断 141">
          <a:extLst>
            <a:ext uri="{FF2B5EF4-FFF2-40B4-BE49-F238E27FC236}">
              <a16:creationId xmlns:a16="http://schemas.microsoft.com/office/drawing/2014/main" id="{D08C7770-A0B1-47CF-9EC3-56B3E5149491}"/>
            </a:ext>
          </a:extLst>
        </xdr:cNvPr>
        <xdr:cNvSpPr/>
      </xdr:nvSpPr>
      <xdr:spPr>
        <a:xfrm>
          <a:off x="6921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3704D24-15BA-4299-80BC-84A602E4771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CF6212D-EF54-4943-91E6-14B39C1C276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6FD31AA-34EE-4FBF-B864-586445ABFFF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A97DC9E-8B92-4B6A-892C-115CF43447A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8DFD89B-AA2E-44EB-BAED-3C0DFA0340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136652</xdr:rowOff>
    </xdr:from>
    <xdr:to>
      <xdr:col>55</xdr:col>
      <xdr:colOff>50800</xdr:colOff>
      <xdr:row>63</xdr:row>
      <xdr:rowOff>66802</xdr:rowOff>
    </xdr:to>
    <xdr:sp macro="" textlink="">
      <xdr:nvSpPr>
        <xdr:cNvPr id="148" name="楕円 147">
          <a:extLst>
            <a:ext uri="{FF2B5EF4-FFF2-40B4-BE49-F238E27FC236}">
              <a16:creationId xmlns:a16="http://schemas.microsoft.com/office/drawing/2014/main" id="{C5F44F22-E665-4784-AD68-DB89E544F8D7}"/>
            </a:ext>
          </a:extLst>
        </xdr:cNvPr>
        <xdr:cNvSpPr/>
      </xdr:nvSpPr>
      <xdr:spPr>
        <a:xfrm>
          <a:off x="10426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115079</xdr:rowOff>
    </xdr:from>
    <xdr:ext cx="469744" cy="259045"/>
    <xdr:sp macro="" textlink="">
      <xdr:nvSpPr>
        <xdr:cNvPr id="149" name="【体育館・プール】&#10;一人当たり面積該当値テキスト">
          <a:extLst>
            <a:ext uri="{FF2B5EF4-FFF2-40B4-BE49-F238E27FC236}">
              <a16:creationId xmlns:a16="http://schemas.microsoft.com/office/drawing/2014/main" id="{11264C47-905E-4A76-86D5-4357C0C7F04A}"/>
            </a:ext>
          </a:extLst>
        </xdr:cNvPr>
        <xdr:cNvSpPr txBox="1"/>
      </xdr:nvSpPr>
      <xdr:spPr>
        <a:xfrm>
          <a:off x="10515600"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143184</xdr:rowOff>
    </xdr:from>
    <xdr:to>
      <xdr:col>50</xdr:col>
      <xdr:colOff>165100</xdr:colOff>
      <xdr:row>63</xdr:row>
      <xdr:rowOff>73334</xdr:rowOff>
    </xdr:to>
    <xdr:sp macro="" textlink="">
      <xdr:nvSpPr>
        <xdr:cNvPr id="150" name="楕円 149">
          <a:extLst>
            <a:ext uri="{FF2B5EF4-FFF2-40B4-BE49-F238E27FC236}">
              <a16:creationId xmlns:a16="http://schemas.microsoft.com/office/drawing/2014/main" id="{5293C503-0BEC-4E6E-A3D6-4198FD011CE2}"/>
            </a:ext>
          </a:extLst>
        </xdr:cNvPr>
        <xdr:cNvSpPr/>
      </xdr:nvSpPr>
      <xdr:spPr>
        <a:xfrm>
          <a:off x="9588500" y="107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xdr:rowOff>
    </xdr:from>
    <xdr:to>
      <xdr:col>55</xdr:col>
      <xdr:colOff>0</xdr:colOff>
      <xdr:row>63</xdr:row>
      <xdr:rowOff>22534</xdr:rowOff>
    </xdr:to>
    <xdr:cxnSp macro="">
      <xdr:nvCxnSpPr>
        <xdr:cNvPr id="151" name="直線コネクタ 150">
          <a:extLst>
            <a:ext uri="{FF2B5EF4-FFF2-40B4-BE49-F238E27FC236}">
              <a16:creationId xmlns:a16="http://schemas.microsoft.com/office/drawing/2014/main" id="{78AD9505-41FB-41D1-ABB7-3AB1A2D10A38}"/>
            </a:ext>
          </a:extLst>
        </xdr:cNvPr>
        <xdr:cNvCxnSpPr/>
      </xdr:nvCxnSpPr>
      <xdr:spPr>
        <a:xfrm flipV="1">
          <a:off x="9639300" y="1081735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153307</xdr:rowOff>
    </xdr:from>
    <xdr:to>
      <xdr:col>46</xdr:col>
      <xdr:colOff>38100</xdr:colOff>
      <xdr:row>63</xdr:row>
      <xdr:rowOff>83457</xdr:rowOff>
    </xdr:to>
    <xdr:sp macro="" textlink="">
      <xdr:nvSpPr>
        <xdr:cNvPr id="152" name="楕円 151">
          <a:extLst>
            <a:ext uri="{FF2B5EF4-FFF2-40B4-BE49-F238E27FC236}">
              <a16:creationId xmlns:a16="http://schemas.microsoft.com/office/drawing/2014/main" id="{3A56D42E-1551-4F05-8439-88B4266B8945}"/>
            </a:ext>
          </a:extLst>
        </xdr:cNvPr>
        <xdr:cNvSpPr/>
      </xdr:nvSpPr>
      <xdr:spPr>
        <a:xfrm>
          <a:off x="8699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22534</xdr:rowOff>
    </xdr:from>
    <xdr:to>
      <xdr:col>50</xdr:col>
      <xdr:colOff>114300</xdr:colOff>
      <xdr:row>63</xdr:row>
      <xdr:rowOff>32657</xdr:rowOff>
    </xdr:to>
    <xdr:cxnSp macro="">
      <xdr:nvCxnSpPr>
        <xdr:cNvPr id="153" name="直線コネクタ 152">
          <a:extLst>
            <a:ext uri="{FF2B5EF4-FFF2-40B4-BE49-F238E27FC236}">
              <a16:creationId xmlns:a16="http://schemas.microsoft.com/office/drawing/2014/main" id="{21C8CA08-0D7B-4BD3-868A-2F5674A21415}"/>
            </a:ext>
          </a:extLst>
        </xdr:cNvPr>
        <xdr:cNvCxnSpPr/>
      </xdr:nvCxnSpPr>
      <xdr:spPr>
        <a:xfrm flipV="1">
          <a:off x="8750300" y="10823884"/>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160818</xdr:rowOff>
    </xdr:from>
    <xdr:to>
      <xdr:col>41</xdr:col>
      <xdr:colOff>101600</xdr:colOff>
      <xdr:row>63</xdr:row>
      <xdr:rowOff>90968</xdr:rowOff>
    </xdr:to>
    <xdr:sp macro="" textlink="">
      <xdr:nvSpPr>
        <xdr:cNvPr id="154" name="楕円 153">
          <a:extLst>
            <a:ext uri="{FF2B5EF4-FFF2-40B4-BE49-F238E27FC236}">
              <a16:creationId xmlns:a16="http://schemas.microsoft.com/office/drawing/2014/main" id="{5B98CD78-67D0-4F63-BBFD-F125264C323A}"/>
            </a:ext>
          </a:extLst>
        </xdr:cNvPr>
        <xdr:cNvSpPr/>
      </xdr:nvSpPr>
      <xdr:spPr>
        <a:xfrm>
          <a:off x="7810500" y="107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32657</xdr:rowOff>
    </xdr:from>
    <xdr:to>
      <xdr:col>45</xdr:col>
      <xdr:colOff>177800</xdr:colOff>
      <xdr:row>63</xdr:row>
      <xdr:rowOff>40168</xdr:rowOff>
    </xdr:to>
    <xdr:cxnSp macro="">
      <xdr:nvCxnSpPr>
        <xdr:cNvPr id="155" name="直線コネクタ 154">
          <a:extLst>
            <a:ext uri="{FF2B5EF4-FFF2-40B4-BE49-F238E27FC236}">
              <a16:creationId xmlns:a16="http://schemas.microsoft.com/office/drawing/2014/main" id="{A98473DE-48BB-4C33-B2D5-6FBBFA45335F}"/>
            </a:ext>
          </a:extLst>
        </xdr:cNvPr>
        <xdr:cNvCxnSpPr/>
      </xdr:nvCxnSpPr>
      <xdr:spPr>
        <a:xfrm flipV="1">
          <a:off x="7861300" y="10834007"/>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167677</xdr:rowOff>
    </xdr:from>
    <xdr:to>
      <xdr:col>36</xdr:col>
      <xdr:colOff>165100</xdr:colOff>
      <xdr:row>63</xdr:row>
      <xdr:rowOff>97827</xdr:rowOff>
    </xdr:to>
    <xdr:sp macro="" textlink="">
      <xdr:nvSpPr>
        <xdr:cNvPr id="156" name="楕円 155">
          <a:extLst>
            <a:ext uri="{FF2B5EF4-FFF2-40B4-BE49-F238E27FC236}">
              <a16:creationId xmlns:a16="http://schemas.microsoft.com/office/drawing/2014/main" id="{1B485FC4-68B7-4257-B967-DFA53F441666}"/>
            </a:ext>
          </a:extLst>
        </xdr:cNvPr>
        <xdr:cNvSpPr/>
      </xdr:nvSpPr>
      <xdr:spPr>
        <a:xfrm>
          <a:off x="6921500" y="107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40168</xdr:rowOff>
    </xdr:from>
    <xdr:to>
      <xdr:col>41</xdr:col>
      <xdr:colOff>50800</xdr:colOff>
      <xdr:row>63</xdr:row>
      <xdr:rowOff>47027</xdr:rowOff>
    </xdr:to>
    <xdr:cxnSp macro="">
      <xdr:nvCxnSpPr>
        <xdr:cNvPr id="157" name="直線コネクタ 156">
          <a:extLst>
            <a:ext uri="{FF2B5EF4-FFF2-40B4-BE49-F238E27FC236}">
              <a16:creationId xmlns:a16="http://schemas.microsoft.com/office/drawing/2014/main" id="{CC841988-7C7B-42C1-A007-323F08B31266}"/>
            </a:ext>
          </a:extLst>
        </xdr:cNvPr>
        <xdr:cNvCxnSpPr/>
      </xdr:nvCxnSpPr>
      <xdr:spPr>
        <a:xfrm flipV="1">
          <a:off x="6972300" y="1084151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D0A0E7BA-5D54-4A1E-A73B-3B3A5AFDA3EB}"/>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86ED078A-4EFD-4E0E-BD59-25E2FEAD735A}"/>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93199</xdr:rowOff>
    </xdr:from>
    <xdr:ext cx="469744" cy="259045"/>
    <xdr:sp macro="" textlink="">
      <xdr:nvSpPr>
        <xdr:cNvPr id="160" name="n_3aveValue【体育館・プール】&#10;一人当たり面積">
          <a:extLst>
            <a:ext uri="{FF2B5EF4-FFF2-40B4-BE49-F238E27FC236}">
              <a16:creationId xmlns:a16="http://schemas.microsoft.com/office/drawing/2014/main" id="{643D17E3-BEEE-4E4C-900F-C999D620C7FC}"/>
            </a:ext>
          </a:extLst>
        </xdr:cNvPr>
        <xdr:cNvSpPr txBox="1"/>
      </xdr:nvSpPr>
      <xdr:spPr>
        <a:xfrm>
          <a:off x="76264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103322</xdr:rowOff>
    </xdr:from>
    <xdr:ext cx="469744" cy="259045"/>
    <xdr:sp macro="" textlink="">
      <xdr:nvSpPr>
        <xdr:cNvPr id="161" name="n_4aveValue【体育館・プール】&#10;一人当たり面積">
          <a:extLst>
            <a:ext uri="{FF2B5EF4-FFF2-40B4-BE49-F238E27FC236}">
              <a16:creationId xmlns:a16="http://schemas.microsoft.com/office/drawing/2014/main" id="{2A172614-48BD-4BAC-A361-35F3EBF3012D}"/>
            </a:ext>
          </a:extLst>
        </xdr:cNvPr>
        <xdr:cNvSpPr txBox="1"/>
      </xdr:nvSpPr>
      <xdr:spPr>
        <a:xfrm>
          <a:off x="6737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64461</xdr:rowOff>
    </xdr:from>
    <xdr:ext cx="469744" cy="259045"/>
    <xdr:sp macro="" textlink="">
      <xdr:nvSpPr>
        <xdr:cNvPr id="162" name="n_1mainValue【体育館・プール】&#10;一人当たり面積">
          <a:extLst>
            <a:ext uri="{FF2B5EF4-FFF2-40B4-BE49-F238E27FC236}">
              <a16:creationId xmlns:a16="http://schemas.microsoft.com/office/drawing/2014/main" id="{43161CF8-9C67-48DB-A7A7-82CF8DEE3883}"/>
            </a:ext>
          </a:extLst>
        </xdr:cNvPr>
        <xdr:cNvSpPr txBox="1"/>
      </xdr:nvSpPr>
      <xdr:spPr>
        <a:xfrm>
          <a:off x="9391727" y="1086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74584</xdr:rowOff>
    </xdr:from>
    <xdr:ext cx="469744" cy="259045"/>
    <xdr:sp macro="" textlink="">
      <xdr:nvSpPr>
        <xdr:cNvPr id="163" name="n_2mainValue【体育館・プール】&#10;一人当たり面積">
          <a:extLst>
            <a:ext uri="{FF2B5EF4-FFF2-40B4-BE49-F238E27FC236}">
              <a16:creationId xmlns:a16="http://schemas.microsoft.com/office/drawing/2014/main" id="{12096615-E986-4D17-9FC6-D1F06ED0F8EE}"/>
            </a:ext>
          </a:extLst>
        </xdr:cNvPr>
        <xdr:cNvSpPr txBox="1"/>
      </xdr:nvSpPr>
      <xdr:spPr>
        <a:xfrm>
          <a:off x="8515427" y="108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107495</xdr:rowOff>
    </xdr:from>
    <xdr:ext cx="469744" cy="259045"/>
    <xdr:sp macro="" textlink="">
      <xdr:nvSpPr>
        <xdr:cNvPr id="164" name="n_3mainValue【体育館・プール】&#10;一人当たり面積">
          <a:extLst>
            <a:ext uri="{FF2B5EF4-FFF2-40B4-BE49-F238E27FC236}">
              <a16:creationId xmlns:a16="http://schemas.microsoft.com/office/drawing/2014/main" id="{26C2DB59-4746-401B-A5A7-95D4790F6192}"/>
            </a:ext>
          </a:extLst>
        </xdr:cNvPr>
        <xdr:cNvSpPr txBox="1"/>
      </xdr:nvSpPr>
      <xdr:spPr>
        <a:xfrm>
          <a:off x="7626427" y="105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114354</xdr:rowOff>
    </xdr:from>
    <xdr:ext cx="469744" cy="259045"/>
    <xdr:sp macro="" textlink="">
      <xdr:nvSpPr>
        <xdr:cNvPr id="165" name="n_4mainValue【体育館・プール】&#10;一人当たり面積">
          <a:extLst>
            <a:ext uri="{FF2B5EF4-FFF2-40B4-BE49-F238E27FC236}">
              <a16:creationId xmlns:a16="http://schemas.microsoft.com/office/drawing/2014/main" id="{4DE557A3-EAD5-4DAB-9505-2EC35B200651}"/>
            </a:ext>
          </a:extLst>
        </xdr:cNvPr>
        <xdr:cNvSpPr txBox="1"/>
      </xdr:nvSpPr>
      <xdr:spPr>
        <a:xfrm>
          <a:off x="6737427" y="1057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4C2E9291-3F39-49A6-B411-F1B676AA8F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DC120754-7CC2-4B82-B7B7-9D84D37E70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8F5CC51D-3438-43F7-BD52-3C9E17C744C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4CC16F7C-8B11-4456-9F42-5FFD3F2592F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65403BF-0C3E-4783-B3EB-DBA73E1B81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A21F133E-5755-4DE1-ADD5-EF06438639D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A5D4EFD7-47A8-4371-8F81-3C0D8314248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E13122A5-6AF2-4222-A927-A55B9BFEDE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D5958C44-5FC5-4C73-99F6-0407C0ADD0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BD65148C-C982-4F14-A2FF-D07CE0599B5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6ADAC29B-EE2C-4BF3-A532-CCA4177C1D5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3C660A7E-7AA0-4D51-87E1-5548063FFBF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45194E24-AAE0-42FF-B913-3608809A0F8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CC61C34-83FE-4FD8-8BFB-89BA9267120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76FFCEC5-34E6-467C-A334-726A5C5ACB0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E30C8103-EE60-4633-A77D-42FD0B591E0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CDF3A00E-EC27-4F15-9520-3663886E6EF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B78B01-0B2D-454C-A593-C48BE81F84A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3B3FA6B9-C9DC-45CA-B32C-1F94D58B739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5338E51-DF2B-4A0C-98B7-7FB833D4AC2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1156D97-531F-4E2F-97C8-10751DE0F3E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39FE9073-2A9E-4659-B07D-86C1BCD9061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37943ED-786D-4590-8EA3-4F4E2CA9543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1F778C7A-751E-44A9-9021-15796283B2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5EB27C81-F8EF-4F68-B890-DBBB754BF2D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2D46B685-966D-4BC7-83DA-C0BE58A88A61}"/>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A6853D44-972D-4695-98A3-F84AE3785B5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ED0BC232-57C2-4915-9A1C-9391432F84E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AC5CF231-FE07-429E-9354-A984C1E1BAF7}"/>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C2987AD8-3059-4231-B7D3-8DEB7323492F}"/>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F11EB53C-17A9-497B-934B-37A691EE349C}"/>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33E32C16-B7E6-4892-9402-467FEDBC5067}"/>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1283EC72-230E-4B63-87D6-6E0581579A47}"/>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C9E1D48B-DF65-4993-B52B-AD0ABB688B12}"/>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00" name="フローチャート: 判断 199">
          <a:extLst>
            <a:ext uri="{FF2B5EF4-FFF2-40B4-BE49-F238E27FC236}">
              <a16:creationId xmlns:a16="http://schemas.microsoft.com/office/drawing/2014/main" id="{7C65C1E6-3F09-4DA9-B3EC-496AEBD0DEDE}"/>
            </a:ext>
          </a:extLst>
        </xdr:cNvPr>
        <xdr:cNvSpPr/>
      </xdr:nvSpPr>
      <xdr:spPr>
        <a:xfrm>
          <a:off x="1968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139156</xdr:rowOff>
    </xdr:from>
    <xdr:to>
      <xdr:col>6</xdr:col>
      <xdr:colOff>38100</xdr:colOff>
      <xdr:row>82</xdr:row>
      <xdr:rowOff>69306</xdr:rowOff>
    </xdr:to>
    <xdr:sp macro="" textlink="">
      <xdr:nvSpPr>
        <xdr:cNvPr id="201" name="フローチャート: 判断 200">
          <a:extLst>
            <a:ext uri="{FF2B5EF4-FFF2-40B4-BE49-F238E27FC236}">
              <a16:creationId xmlns:a16="http://schemas.microsoft.com/office/drawing/2014/main" id="{F1CECDB5-54FE-4D6D-9EAD-9B18574A36A4}"/>
            </a:ext>
          </a:extLst>
        </xdr:cNvPr>
        <xdr:cNvSpPr/>
      </xdr:nvSpPr>
      <xdr:spPr>
        <a:xfrm>
          <a:off x="1079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C0C3621-B1C5-4612-9302-9CF5850C06C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32E8BCC7-2765-4AA9-8BB7-3136E0F6F0A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887CC04-EA68-4798-988D-C53C7A1D6C4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48B8998C-27E6-4866-B8CD-B2DD7E30907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93A192DB-F774-4613-BED1-2F8098A9425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207" name="楕円 206">
          <a:extLst>
            <a:ext uri="{FF2B5EF4-FFF2-40B4-BE49-F238E27FC236}">
              <a16:creationId xmlns:a16="http://schemas.microsoft.com/office/drawing/2014/main" id="{F75FF4A1-4771-4CE8-8507-B0F2B16AB0EE}"/>
            </a:ext>
          </a:extLst>
        </xdr:cNvPr>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8C3A6E82-7252-4128-84D8-A17FE53EB8EC}"/>
            </a:ext>
          </a:extLst>
        </xdr:cNvPr>
        <xdr:cNvSpPr txBox="1"/>
      </xdr:nvSpPr>
      <xdr:spPr>
        <a:xfrm>
          <a:off x="4673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152219</xdr:rowOff>
    </xdr:from>
    <xdr:to>
      <xdr:col>20</xdr:col>
      <xdr:colOff>38100</xdr:colOff>
      <xdr:row>84</xdr:row>
      <xdr:rowOff>82369</xdr:rowOff>
    </xdr:to>
    <xdr:sp macro="" textlink="">
      <xdr:nvSpPr>
        <xdr:cNvPr id="209" name="楕円 208">
          <a:extLst>
            <a:ext uri="{FF2B5EF4-FFF2-40B4-BE49-F238E27FC236}">
              <a16:creationId xmlns:a16="http://schemas.microsoft.com/office/drawing/2014/main" id="{7DDA1614-8808-497F-86B4-52C4644592CA}"/>
            </a:ext>
          </a:extLst>
        </xdr:cNvPr>
        <xdr:cNvSpPr/>
      </xdr:nvSpPr>
      <xdr:spPr>
        <a:xfrm>
          <a:off x="3746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31569</xdr:rowOff>
    </xdr:from>
    <xdr:to>
      <xdr:col>24</xdr:col>
      <xdr:colOff>63500</xdr:colOff>
      <xdr:row>84</xdr:row>
      <xdr:rowOff>60961</xdr:rowOff>
    </xdr:to>
    <xdr:cxnSp macro="">
      <xdr:nvCxnSpPr>
        <xdr:cNvPr id="210" name="直線コネクタ 209">
          <a:extLst>
            <a:ext uri="{FF2B5EF4-FFF2-40B4-BE49-F238E27FC236}">
              <a16:creationId xmlns:a16="http://schemas.microsoft.com/office/drawing/2014/main" id="{26BAAE9A-18E2-45AD-A804-C3ACEFE6D90A}"/>
            </a:ext>
          </a:extLst>
        </xdr:cNvPr>
        <xdr:cNvCxnSpPr/>
      </xdr:nvCxnSpPr>
      <xdr:spPr>
        <a:xfrm>
          <a:off x="3797300" y="1443336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122827</xdr:rowOff>
    </xdr:from>
    <xdr:to>
      <xdr:col>15</xdr:col>
      <xdr:colOff>101600</xdr:colOff>
      <xdr:row>84</xdr:row>
      <xdr:rowOff>52977</xdr:rowOff>
    </xdr:to>
    <xdr:sp macro="" textlink="">
      <xdr:nvSpPr>
        <xdr:cNvPr id="211" name="楕円 210">
          <a:extLst>
            <a:ext uri="{FF2B5EF4-FFF2-40B4-BE49-F238E27FC236}">
              <a16:creationId xmlns:a16="http://schemas.microsoft.com/office/drawing/2014/main" id="{ED084559-9ABD-4DFC-8AC8-47CA3C8BC0E0}"/>
            </a:ext>
          </a:extLst>
        </xdr:cNvPr>
        <xdr:cNvSpPr/>
      </xdr:nvSpPr>
      <xdr:spPr>
        <a:xfrm>
          <a:off x="2857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xdr:rowOff>
    </xdr:from>
    <xdr:to>
      <xdr:col>19</xdr:col>
      <xdr:colOff>177800</xdr:colOff>
      <xdr:row>84</xdr:row>
      <xdr:rowOff>31569</xdr:rowOff>
    </xdr:to>
    <xdr:cxnSp macro="">
      <xdr:nvCxnSpPr>
        <xdr:cNvPr id="212" name="直線コネクタ 211">
          <a:extLst>
            <a:ext uri="{FF2B5EF4-FFF2-40B4-BE49-F238E27FC236}">
              <a16:creationId xmlns:a16="http://schemas.microsoft.com/office/drawing/2014/main" id="{240712C0-9EB6-4D95-B058-CE83BDEE03DE}"/>
            </a:ext>
          </a:extLst>
        </xdr:cNvPr>
        <xdr:cNvCxnSpPr/>
      </xdr:nvCxnSpPr>
      <xdr:spPr>
        <a:xfrm>
          <a:off x="2908300" y="144039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140788</xdr:rowOff>
    </xdr:from>
    <xdr:to>
      <xdr:col>10</xdr:col>
      <xdr:colOff>165100</xdr:colOff>
      <xdr:row>84</xdr:row>
      <xdr:rowOff>70938</xdr:rowOff>
    </xdr:to>
    <xdr:sp macro="" textlink="">
      <xdr:nvSpPr>
        <xdr:cNvPr id="213" name="楕円 212">
          <a:extLst>
            <a:ext uri="{FF2B5EF4-FFF2-40B4-BE49-F238E27FC236}">
              <a16:creationId xmlns:a16="http://schemas.microsoft.com/office/drawing/2014/main" id="{0B326294-6442-4BF8-9C09-ED85BC9C33E3}"/>
            </a:ext>
          </a:extLst>
        </xdr:cNvPr>
        <xdr:cNvSpPr/>
      </xdr:nvSpPr>
      <xdr:spPr>
        <a:xfrm>
          <a:off x="1968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2177</xdr:rowOff>
    </xdr:from>
    <xdr:to>
      <xdr:col>15</xdr:col>
      <xdr:colOff>50800</xdr:colOff>
      <xdr:row>84</xdr:row>
      <xdr:rowOff>20138</xdr:rowOff>
    </xdr:to>
    <xdr:cxnSp macro="">
      <xdr:nvCxnSpPr>
        <xdr:cNvPr id="214" name="直線コネクタ 213">
          <a:extLst>
            <a:ext uri="{FF2B5EF4-FFF2-40B4-BE49-F238E27FC236}">
              <a16:creationId xmlns:a16="http://schemas.microsoft.com/office/drawing/2014/main" id="{86DA0586-82A7-473F-A70C-C4D853D4FE38}"/>
            </a:ext>
          </a:extLst>
        </xdr:cNvPr>
        <xdr:cNvCxnSpPr/>
      </xdr:nvCxnSpPr>
      <xdr:spPr>
        <a:xfrm flipV="1">
          <a:off x="2019300" y="144039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111398</xdr:rowOff>
    </xdr:from>
    <xdr:to>
      <xdr:col>6</xdr:col>
      <xdr:colOff>38100</xdr:colOff>
      <xdr:row>84</xdr:row>
      <xdr:rowOff>41548</xdr:rowOff>
    </xdr:to>
    <xdr:sp macro="" textlink="">
      <xdr:nvSpPr>
        <xdr:cNvPr id="215" name="楕円 214">
          <a:extLst>
            <a:ext uri="{FF2B5EF4-FFF2-40B4-BE49-F238E27FC236}">
              <a16:creationId xmlns:a16="http://schemas.microsoft.com/office/drawing/2014/main" id="{4A1E8D86-6AB8-4392-AF22-6C7487422874}"/>
            </a:ext>
          </a:extLst>
        </xdr:cNvPr>
        <xdr:cNvSpPr/>
      </xdr:nvSpPr>
      <xdr:spPr>
        <a:xfrm>
          <a:off x="1079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162198</xdr:rowOff>
    </xdr:from>
    <xdr:to>
      <xdr:col>10</xdr:col>
      <xdr:colOff>114300</xdr:colOff>
      <xdr:row>84</xdr:row>
      <xdr:rowOff>20138</xdr:rowOff>
    </xdr:to>
    <xdr:cxnSp macro="">
      <xdr:nvCxnSpPr>
        <xdr:cNvPr id="216" name="直線コネクタ 215">
          <a:extLst>
            <a:ext uri="{FF2B5EF4-FFF2-40B4-BE49-F238E27FC236}">
              <a16:creationId xmlns:a16="http://schemas.microsoft.com/office/drawing/2014/main" id="{214901D5-EFEC-46C7-859A-D58A00D2863F}"/>
            </a:ext>
          </a:extLst>
        </xdr:cNvPr>
        <xdr:cNvCxnSpPr/>
      </xdr:nvCxnSpPr>
      <xdr:spPr>
        <a:xfrm>
          <a:off x="1130300" y="143925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a:extLst>
            <a:ext uri="{FF2B5EF4-FFF2-40B4-BE49-F238E27FC236}">
              <a16:creationId xmlns:a16="http://schemas.microsoft.com/office/drawing/2014/main" id="{706EE12C-21B8-4D3F-989D-9B630DE60B84}"/>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a:extLst>
            <a:ext uri="{FF2B5EF4-FFF2-40B4-BE49-F238E27FC236}">
              <a16:creationId xmlns:a16="http://schemas.microsoft.com/office/drawing/2014/main" id="{B569E60C-8499-4B83-8338-8D25928B7108}"/>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152779</xdr:rowOff>
    </xdr:from>
    <xdr:ext cx="405111" cy="259045"/>
    <xdr:sp macro="" textlink="">
      <xdr:nvSpPr>
        <xdr:cNvPr id="219" name="n_3aveValue【福祉施設】&#10;有形固定資産減価償却率">
          <a:extLst>
            <a:ext uri="{FF2B5EF4-FFF2-40B4-BE49-F238E27FC236}">
              <a16:creationId xmlns:a16="http://schemas.microsoft.com/office/drawing/2014/main" id="{E8377A3C-2F26-474B-A969-A128D5D1BB96}"/>
            </a:ext>
          </a:extLst>
        </xdr:cNvPr>
        <xdr:cNvSpPr txBox="1"/>
      </xdr:nvSpPr>
      <xdr:spPr>
        <a:xfrm>
          <a:off x="1816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85833</xdr:rowOff>
    </xdr:from>
    <xdr:ext cx="405111" cy="259045"/>
    <xdr:sp macro="" textlink="">
      <xdr:nvSpPr>
        <xdr:cNvPr id="220" name="n_4aveValue【福祉施設】&#10;有形固定資産減価償却率">
          <a:extLst>
            <a:ext uri="{FF2B5EF4-FFF2-40B4-BE49-F238E27FC236}">
              <a16:creationId xmlns:a16="http://schemas.microsoft.com/office/drawing/2014/main" id="{8C03C340-4830-4F90-8111-8708E230D877}"/>
            </a:ext>
          </a:extLst>
        </xdr:cNvPr>
        <xdr:cNvSpPr txBox="1"/>
      </xdr:nvSpPr>
      <xdr:spPr>
        <a:xfrm>
          <a:off x="927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73496</xdr:rowOff>
    </xdr:from>
    <xdr:ext cx="405111" cy="259045"/>
    <xdr:sp macro="" textlink="">
      <xdr:nvSpPr>
        <xdr:cNvPr id="221" name="n_1mainValue【福祉施設】&#10;有形固定資産減価償却率">
          <a:extLst>
            <a:ext uri="{FF2B5EF4-FFF2-40B4-BE49-F238E27FC236}">
              <a16:creationId xmlns:a16="http://schemas.microsoft.com/office/drawing/2014/main" id="{4109D2CB-CCD5-4D34-A49C-02C1576DE8BE}"/>
            </a:ext>
          </a:extLst>
        </xdr:cNvPr>
        <xdr:cNvSpPr txBox="1"/>
      </xdr:nvSpPr>
      <xdr:spPr>
        <a:xfrm>
          <a:off x="35820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44104</xdr:rowOff>
    </xdr:from>
    <xdr:ext cx="405111" cy="259045"/>
    <xdr:sp macro="" textlink="">
      <xdr:nvSpPr>
        <xdr:cNvPr id="222" name="n_2mainValue【福祉施設】&#10;有形固定資産減価償却率">
          <a:extLst>
            <a:ext uri="{FF2B5EF4-FFF2-40B4-BE49-F238E27FC236}">
              <a16:creationId xmlns:a16="http://schemas.microsoft.com/office/drawing/2014/main" id="{6E694C7E-9B3E-45BD-AFD6-EADB667773A9}"/>
            </a:ext>
          </a:extLst>
        </xdr:cNvPr>
        <xdr:cNvSpPr txBox="1"/>
      </xdr:nvSpPr>
      <xdr:spPr>
        <a:xfrm>
          <a:off x="2705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62065</xdr:rowOff>
    </xdr:from>
    <xdr:ext cx="405111" cy="259045"/>
    <xdr:sp macro="" textlink="">
      <xdr:nvSpPr>
        <xdr:cNvPr id="223" name="n_3mainValue【福祉施設】&#10;有形固定資産減価償却率">
          <a:extLst>
            <a:ext uri="{FF2B5EF4-FFF2-40B4-BE49-F238E27FC236}">
              <a16:creationId xmlns:a16="http://schemas.microsoft.com/office/drawing/2014/main" id="{81499905-866A-4518-999E-C3DA10B1FC6C}"/>
            </a:ext>
          </a:extLst>
        </xdr:cNvPr>
        <xdr:cNvSpPr txBox="1"/>
      </xdr:nvSpPr>
      <xdr:spPr>
        <a:xfrm>
          <a:off x="1816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32675</xdr:rowOff>
    </xdr:from>
    <xdr:ext cx="405111" cy="259045"/>
    <xdr:sp macro="" textlink="">
      <xdr:nvSpPr>
        <xdr:cNvPr id="224" name="n_4mainValue【福祉施設】&#10;有形固定資産減価償却率">
          <a:extLst>
            <a:ext uri="{FF2B5EF4-FFF2-40B4-BE49-F238E27FC236}">
              <a16:creationId xmlns:a16="http://schemas.microsoft.com/office/drawing/2014/main" id="{D1B39302-4FF7-4351-8F54-4A51ECB9EA09}"/>
            </a:ext>
          </a:extLst>
        </xdr:cNvPr>
        <xdr:cNvSpPr txBox="1"/>
      </xdr:nvSpPr>
      <xdr:spPr>
        <a:xfrm>
          <a:off x="927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BCF441EF-D6BE-4F6B-B12F-240462116DF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2AA07C82-8749-479D-8C07-0625A31E81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BFEFE8FB-57BB-4C29-BFAA-F36BCC165DE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10FACC65-B783-48AD-8914-C3E224AC86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B525D0E6-72E8-4B1E-A865-E0711352D2F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69890CD7-3D39-48B2-B143-D84B2DCF0A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A081D46F-7FFE-4FCA-BB21-08ECF84667E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4A4A98F4-130C-4DBC-A393-D04B7DFE4A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ED038FA3-24BE-4D72-AD23-699EC172987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9E4A8D54-3634-45A4-AC8B-491345B7397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CB39F053-95C6-411A-BC59-AB44691A1A0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72FD78AD-13A4-47AD-8593-A71FCB0BB10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52D87330-0227-424D-AC5C-81872BC9AAC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AF29287D-1E40-4F6A-8C36-750E92BBA81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A8A49FAD-1BEC-4203-9A6B-138431AB691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FFB00B42-8CCF-4DB8-8ADB-1E336AF35E7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2559DA19-9BF4-41D1-B2E1-1C9458E2F29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9AC44141-8903-4509-90A8-33EBB7C1A6E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FFDEE0C7-37A3-4D42-AB09-2F9BC5CB9DE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9F968785-20D0-49A6-A25D-43552DD0D4B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32BC727F-43C6-4D14-AE13-49DEE1431D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713E6F55-8087-414A-8A15-7A5D0F357D2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1A34D6D1-6D32-46D5-ADB3-CB534AB1D31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EB7F9A74-E1B0-492B-B3CD-569806E4A1BA}"/>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0399B434-C780-4A0A-AB2E-B65415EDA9EC}"/>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DC66C1D0-2836-40CE-8C29-319A68D9860C}"/>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15DE8B1A-3AFC-4952-81C9-7E749289DC3E}"/>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9235C22D-3AED-4254-B61B-E15604AAF9FD}"/>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53" name="【福祉施設】&#10;一人当たり面積平均値テキスト">
          <a:extLst>
            <a:ext uri="{FF2B5EF4-FFF2-40B4-BE49-F238E27FC236}">
              <a16:creationId xmlns:a16="http://schemas.microsoft.com/office/drawing/2014/main" id="{D7CF5A91-A8AA-4A2E-94E9-16C562077F20}"/>
            </a:ext>
          </a:extLst>
        </xdr:cNvPr>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64993B81-616D-4645-8005-A7C059B4BE75}"/>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BA0F6747-29DE-4826-BEE6-11AA023AEC31}"/>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1B5F4D52-A349-419E-9A0D-A20C862DCBD2}"/>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104267</xdr:rowOff>
    </xdr:from>
    <xdr:to>
      <xdr:col>41</xdr:col>
      <xdr:colOff>101600</xdr:colOff>
      <xdr:row>86</xdr:row>
      <xdr:rowOff>34417</xdr:rowOff>
    </xdr:to>
    <xdr:sp macro="" textlink="">
      <xdr:nvSpPr>
        <xdr:cNvPr id="257" name="フローチャート: 判断 256">
          <a:extLst>
            <a:ext uri="{FF2B5EF4-FFF2-40B4-BE49-F238E27FC236}">
              <a16:creationId xmlns:a16="http://schemas.microsoft.com/office/drawing/2014/main" id="{A8DA00B9-C3F8-48C9-BD28-7FD193B1E206}"/>
            </a:ext>
          </a:extLst>
        </xdr:cNvPr>
        <xdr:cNvSpPr/>
      </xdr:nvSpPr>
      <xdr:spPr>
        <a:xfrm>
          <a:off x="7810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82931</xdr:rowOff>
    </xdr:from>
    <xdr:to>
      <xdr:col>36</xdr:col>
      <xdr:colOff>165100</xdr:colOff>
      <xdr:row>86</xdr:row>
      <xdr:rowOff>13081</xdr:rowOff>
    </xdr:to>
    <xdr:sp macro="" textlink="">
      <xdr:nvSpPr>
        <xdr:cNvPr id="258" name="フローチャート: 判断 257">
          <a:extLst>
            <a:ext uri="{FF2B5EF4-FFF2-40B4-BE49-F238E27FC236}">
              <a16:creationId xmlns:a16="http://schemas.microsoft.com/office/drawing/2014/main" id="{A5CC2300-11A9-4534-9884-A10DD47E9B2A}"/>
            </a:ext>
          </a:extLst>
        </xdr:cNvPr>
        <xdr:cNvSpPr/>
      </xdr:nvSpPr>
      <xdr:spPr>
        <a:xfrm>
          <a:off x="6921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BD2DF36-8FEC-4CD1-A8B2-2788A16C948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BEC8EAC-B783-4479-B0DB-C743C4DC014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D96D3B80-8AF6-4FAC-9712-CD9E1BE1C34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C0C2D3CE-93FA-4607-A0F3-975129BF108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8B1F2747-2CB9-4B24-939E-38333072EE2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125603</xdr:rowOff>
    </xdr:from>
    <xdr:to>
      <xdr:col>55</xdr:col>
      <xdr:colOff>50800</xdr:colOff>
      <xdr:row>86</xdr:row>
      <xdr:rowOff>55753</xdr:rowOff>
    </xdr:to>
    <xdr:sp macro="" textlink="">
      <xdr:nvSpPr>
        <xdr:cNvPr id="264" name="楕円 263">
          <a:extLst>
            <a:ext uri="{FF2B5EF4-FFF2-40B4-BE49-F238E27FC236}">
              <a16:creationId xmlns:a16="http://schemas.microsoft.com/office/drawing/2014/main" id="{F6C1AB04-106C-427B-842D-DE7BE9392319}"/>
            </a:ext>
          </a:extLst>
        </xdr:cNvPr>
        <xdr:cNvSpPr/>
      </xdr:nvSpPr>
      <xdr:spPr>
        <a:xfrm>
          <a:off x="104267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40530</xdr:rowOff>
    </xdr:from>
    <xdr:ext cx="469744" cy="259045"/>
    <xdr:sp macro="" textlink="">
      <xdr:nvSpPr>
        <xdr:cNvPr id="265" name="【福祉施設】&#10;一人当たり面積該当値テキスト">
          <a:extLst>
            <a:ext uri="{FF2B5EF4-FFF2-40B4-BE49-F238E27FC236}">
              <a16:creationId xmlns:a16="http://schemas.microsoft.com/office/drawing/2014/main" id="{8DD391A6-803A-444B-9FE1-58E12385F431}"/>
            </a:ext>
          </a:extLst>
        </xdr:cNvPr>
        <xdr:cNvSpPr txBox="1"/>
      </xdr:nvSpPr>
      <xdr:spPr>
        <a:xfrm>
          <a:off x="10515600" y="14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128270</xdr:rowOff>
    </xdr:from>
    <xdr:to>
      <xdr:col>50</xdr:col>
      <xdr:colOff>165100</xdr:colOff>
      <xdr:row>86</xdr:row>
      <xdr:rowOff>58420</xdr:rowOff>
    </xdr:to>
    <xdr:sp macro="" textlink="">
      <xdr:nvSpPr>
        <xdr:cNvPr id="266" name="楕円 265">
          <a:extLst>
            <a:ext uri="{FF2B5EF4-FFF2-40B4-BE49-F238E27FC236}">
              <a16:creationId xmlns:a16="http://schemas.microsoft.com/office/drawing/2014/main" id="{A9D85111-6645-4235-9835-3EF4319805C1}"/>
            </a:ext>
          </a:extLst>
        </xdr:cNvPr>
        <xdr:cNvSpPr/>
      </xdr:nvSpPr>
      <xdr:spPr>
        <a:xfrm>
          <a:off x="9588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xdr:rowOff>
    </xdr:from>
    <xdr:to>
      <xdr:col>55</xdr:col>
      <xdr:colOff>0</xdr:colOff>
      <xdr:row>86</xdr:row>
      <xdr:rowOff>7620</xdr:rowOff>
    </xdr:to>
    <xdr:cxnSp macro="">
      <xdr:nvCxnSpPr>
        <xdr:cNvPr id="267" name="直線コネクタ 266">
          <a:extLst>
            <a:ext uri="{FF2B5EF4-FFF2-40B4-BE49-F238E27FC236}">
              <a16:creationId xmlns:a16="http://schemas.microsoft.com/office/drawing/2014/main" id="{B6F717B7-3C63-473A-B902-1B45DE496AEA}"/>
            </a:ext>
          </a:extLst>
        </xdr:cNvPr>
        <xdr:cNvCxnSpPr/>
      </xdr:nvCxnSpPr>
      <xdr:spPr>
        <a:xfrm flipV="1">
          <a:off x="9639300" y="1474965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132080</xdr:rowOff>
    </xdr:from>
    <xdr:to>
      <xdr:col>46</xdr:col>
      <xdr:colOff>38100</xdr:colOff>
      <xdr:row>86</xdr:row>
      <xdr:rowOff>62230</xdr:rowOff>
    </xdr:to>
    <xdr:sp macro="" textlink="">
      <xdr:nvSpPr>
        <xdr:cNvPr id="268" name="楕円 267">
          <a:extLst>
            <a:ext uri="{FF2B5EF4-FFF2-40B4-BE49-F238E27FC236}">
              <a16:creationId xmlns:a16="http://schemas.microsoft.com/office/drawing/2014/main" id="{1E9E5A45-8585-406A-B45D-790341556908}"/>
            </a:ext>
          </a:extLst>
        </xdr:cNvPr>
        <xdr:cNvSpPr/>
      </xdr:nvSpPr>
      <xdr:spPr>
        <a:xfrm>
          <a:off x="869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xdr:rowOff>
    </xdr:from>
    <xdr:to>
      <xdr:col>50</xdr:col>
      <xdr:colOff>114300</xdr:colOff>
      <xdr:row>86</xdr:row>
      <xdr:rowOff>11430</xdr:rowOff>
    </xdr:to>
    <xdr:cxnSp macro="">
      <xdr:nvCxnSpPr>
        <xdr:cNvPr id="269" name="直線コネクタ 268">
          <a:extLst>
            <a:ext uri="{FF2B5EF4-FFF2-40B4-BE49-F238E27FC236}">
              <a16:creationId xmlns:a16="http://schemas.microsoft.com/office/drawing/2014/main" id="{E301AF00-CC31-4477-9389-5D352E0C59CB}"/>
            </a:ext>
          </a:extLst>
        </xdr:cNvPr>
        <xdr:cNvCxnSpPr/>
      </xdr:nvCxnSpPr>
      <xdr:spPr>
        <a:xfrm flipV="1">
          <a:off x="8750300" y="1475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270" name="楕円 269">
          <a:extLst>
            <a:ext uri="{FF2B5EF4-FFF2-40B4-BE49-F238E27FC236}">
              <a16:creationId xmlns:a16="http://schemas.microsoft.com/office/drawing/2014/main" id="{ABFA875B-A495-489B-B461-271CBB65CD40}"/>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11430</xdr:rowOff>
    </xdr:from>
    <xdr:to>
      <xdr:col>45</xdr:col>
      <xdr:colOff>177800</xdr:colOff>
      <xdr:row>86</xdr:row>
      <xdr:rowOff>15239</xdr:rowOff>
    </xdr:to>
    <xdr:cxnSp macro="">
      <xdr:nvCxnSpPr>
        <xdr:cNvPr id="271" name="直線コネクタ 270">
          <a:extLst>
            <a:ext uri="{FF2B5EF4-FFF2-40B4-BE49-F238E27FC236}">
              <a16:creationId xmlns:a16="http://schemas.microsoft.com/office/drawing/2014/main" id="{5362E4ED-CFDD-4873-9C6C-47B3AEFDCB78}"/>
            </a:ext>
          </a:extLst>
        </xdr:cNvPr>
        <xdr:cNvCxnSpPr/>
      </xdr:nvCxnSpPr>
      <xdr:spPr>
        <a:xfrm flipV="1">
          <a:off x="7861300" y="14756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138557</xdr:rowOff>
    </xdr:from>
    <xdr:to>
      <xdr:col>36</xdr:col>
      <xdr:colOff>165100</xdr:colOff>
      <xdr:row>86</xdr:row>
      <xdr:rowOff>68707</xdr:rowOff>
    </xdr:to>
    <xdr:sp macro="" textlink="">
      <xdr:nvSpPr>
        <xdr:cNvPr id="272" name="楕円 271">
          <a:extLst>
            <a:ext uri="{FF2B5EF4-FFF2-40B4-BE49-F238E27FC236}">
              <a16:creationId xmlns:a16="http://schemas.microsoft.com/office/drawing/2014/main" id="{A44E1867-EF61-49C1-BF07-11996306E8FA}"/>
            </a:ext>
          </a:extLst>
        </xdr:cNvPr>
        <xdr:cNvSpPr/>
      </xdr:nvSpPr>
      <xdr:spPr>
        <a:xfrm>
          <a:off x="6921500" y="147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17907</xdr:rowOff>
    </xdr:to>
    <xdr:cxnSp macro="">
      <xdr:nvCxnSpPr>
        <xdr:cNvPr id="273" name="直線コネクタ 272">
          <a:extLst>
            <a:ext uri="{FF2B5EF4-FFF2-40B4-BE49-F238E27FC236}">
              <a16:creationId xmlns:a16="http://schemas.microsoft.com/office/drawing/2014/main" id="{6ADA2B61-62C7-4FD7-8055-5668EE787D77}"/>
            </a:ext>
          </a:extLst>
        </xdr:cNvPr>
        <xdr:cNvCxnSpPr/>
      </xdr:nvCxnSpPr>
      <xdr:spPr>
        <a:xfrm flipV="1">
          <a:off x="6972300" y="1475993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74" name="n_1aveValue【福祉施設】&#10;一人当たり面積">
          <a:extLst>
            <a:ext uri="{FF2B5EF4-FFF2-40B4-BE49-F238E27FC236}">
              <a16:creationId xmlns:a16="http://schemas.microsoft.com/office/drawing/2014/main" id="{70CFF21A-B5BB-4819-BB09-1EAD3F6DFE4E}"/>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a:extLst>
            <a:ext uri="{FF2B5EF4-FFF2-40B4-BE49-F238E27FC236}">
              <a16:creationId xmlns:a16="http://schemas.microsoft.com/office/drawing/2014/main" id="{B29074EB-A7C4-4AD4-9F4A-C143613F6246}"/>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50944</xdr:rowOff>
    </xdr:from>
    <xdr:ext cx="469744" cy="259045"/>
    <xdr:sp macro="" textlink="">
      <xdr:nvSpPr>
        <xdr:cNvPr id="276" name="n_3aveValue【福祉施設】&#10;一人当たり面積">
          <a:extLst>
            <a:ext uri="{FF2B5EF4-FFF2-40B4-BE49-F238E27FC236}">
              <a16:creationId xmlns:a16="http://schemas.microsoft.com/office/drawing/2014/main" id="{EEE36D2A-F494-478D-8755-0DBE8CE8BB95}"/>
            </a:ext>
          </a:extLst>
        </xdr:cNvPr>
        <xdr:cNvSpPr txBox="1"/>
      </xdr:nvSpPr>
      <xdr:spPr>
        <a:xfrm>
          <a:off x="7626427" y="144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29608</xdr:rowOff>
    </xdr:from>
    <xdr:ext cx="469744" cy="259045"/>
    <xdr:sp macro="" textlink="">
      <xdr:nvSpPr>
        <xdr:cNvPr id="277" name="n_4aveValue【福祉施設】&#10;一人当たり面積">
          <a:extLst>
            <a:ext uri="{FF2B5EF4-FFF2-40B4-BE49-F238E27FC236}">
              <a16:creationId xmlns:a16="http://schemas.microsoft.com/office/drawing/2014/main" id="{E0FFAA1D-FC90-490A-82AA-9E5CDD2BB691}"/>
            </a:ext>
          </a:extLst>
        </xdr:cNvPr>
        <xdr:cNvSpPr txBox="1"/>
      </xdr:nvSpPr>
      <xdr:spPr>
        <a:xfrm>
          <a:off x="6737427" y="144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49547</xdr:rowOff>
    </xdr:from>
    <xdr:ext cx="469744" cy="259045"/>
    <xdr:sp macro="" textlink="">
      <xdr:nvSpPr>
        <xdr:cNvPr id="278" name="n_1mainValue【福祉施設】&#10;一人当たり面積">
          <a:extLst>
            <a:ext uri="{FF2B5EF4-FFF2-40B4-BE49-F238E27FC236}">
              <a16:creationId xmlns:a16="http://schemas.microsoft.com/office/drawing/2014/main" id="{217F69A0-646E-4D4C-9601-2AFA9D8FB03D}"/>
            </a:ext>
          </a:extLst>
        </xdr:cNvPr>
        <xdr:cNvSpPr txBox="1"/>
      </xdr:nvSpPr>
      <xdr:spPr>
        <a:xfrm>
          <a:off x="9391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53357</xdr:rowOff>
    </xdr:from>
    <xdr:ext cx="469744" cy="259045"/>
    <xdr:sp macro="" textlink="">
      <xdr:nvSpPr>
        <xdr:cNvPr id="279" name="n_2mainValue【福祉施設】&#10;一人当たり面積">
          <a:extLst>
            <a:ext uri="{FF2B5EF4-FFF2-40B4-BE49-F238E27FC236}">
              <a16:creationId xmlns:a16="http://schemas.microsoft.com/office/drawing/2014/main" id="{54A30E3B-A988-470D-B9EE-B13027F7817E}"/>
            </a:ext>
          </a:extLst>
        </xdr:cNvPr>
        <xdr:cNvSpPr txBox="1"/>
      </xdr:nvSpPr>
      <xdr:spPr>
        <a:xfrm>
          <a:off x="8515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280" name="n_3mainValue【福祉施設】&#10;一人当たり面積">
          <a:extLst>
            <a:ext uri="{FF2B5EF4-FFF2-40B4-BE49-F238E27FC236}">
              <a16:creationId xmlns:a16="http://schemas.microsoft.com/office/drawing/2014/main" id="{5D18F3B6-9F97-4205-A5C8-14ADA7E88F82}"/>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59834</xdr:rowOff>
    </xdr:from>
    <xdr:ext cx="469744" cy="259045"/>
    <xdr:sp macro="" textlink="">
      <xdr:nvSpPr>
        <xdr:cNvPr id="281" name="n_4mainValue【福祉施設】&#10;一人当たり面積">
          <a:extLst>
            <a:ext uri="{FF2B5EF4-FFF2-40B4-BE49-F238E27FC236}">
              <a16:creationId xmlns:a16="http://schemas.microsoft.com/office/drawing/2014/main" id="{8D860156-3E39-42BB-B4F8-76C6847D01E0}"/>
            </a:ext>
          </a:extLst>
        </xdr:cNvPr>
        <xdr:cNvSpPr txBox="1"/>
      </xdr:nvSpPr>
      <xdr:spPr>
        <a:xfrm>
          <a:off x="6737427" y="1480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A33BAC1B-43A4-4122-BA18-B8D15C4211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9D0AA292-BF30-41D7-B95D-A320DF98380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B9BACE22-FC76-4C36-8595-034EB8E0D24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39B23A6-F1E2-409B-B5E3-5F568CCF474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A1A45A0A-1E48-4780-8820-0D8DC1071F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2C180CCE-8C0C-4282-A5A8-7EF07D7B07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4B2643A9-E3A4-4E2A-9588-1C40F016AA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921D62AB-25C8-40D5-8089-A49083FDB42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AF43C3F1-7366-473E-AC54-50FCD99C8F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D1062FF-7084-42C2-B76E-7808DD7C02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E26225E2-23AE-4023-813E-F26C8481778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3BC86039-5EC8-4435-B472-65996573C05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575D629B-0146-4447-B15C-AB70D9A431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3A5CB346-5F8B-43FB-A164-D0063A4621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4AAE4287-1A9F-470F-80D8-BB7BD2733F1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B439C8B4-8AD3-4A80-98AB-BFE4AB1F49C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F24EC6AA-B141-4992-A4BC-825B2313CA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ACDB0FA0-96D0-4053-83C0-843E8F7779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352F14C9-AE76-4E9B-9C46-4D7D5A4CF7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F47A2B0E-7FB5-4802-B076-4DD13266C26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BDBC4FB5-3472-4CA0-B099-3AD07237D9A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4937D21F-7754-48FA-8093-48205D1706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2ED0F30F-11CC-40A9-B6D5-535F61A1354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8D51C5D8-BC47-494A-ABD8-44D3E4498A4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035A2B05-C6D1-4E62-A92E-E8AAA4352B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D182C1F3-FF65-44AD-A006-B0DC8E23CA0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6D4D315A-BE24-450A-98BE-4998A212FEE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90347584-BA94-4D2D-9D6A-3A8687FAB6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CCA7E855-EDD3-4D45-B595-597A1AB985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E896788C-67BC-45CF-A0F9-EC882AA2E3A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CB1B60FE-A251-4D61-892F-3E4647552F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C9B6114E-9BCD-4F63-9847-668086C2A11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CE8FF9A1-41D8-48A8-ACBC-206B62F59C0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14727198-B76C-4065-A7DD-809789209B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CFCE18D1-7F14-474A-A8BD-C25755CD1DC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E79C7279-A3EF-403E-8666-664DC78A318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B787E829-92AD-46B1-810E-F3889CB0AC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841390B8-40B7-49CC-B9C8-F405E88114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9342608E-0F55-4337-86DD-762D6280128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49B4E175-3744-43BA-8D4E-59B387C45D9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a:extLst>
            <a:ext uri="{FF2B5EF4-FFF2-40B4-BE49-F238E27FC236}">
              <a16:creationId xmlns:a16="http://schemas.microsoft.com/office/drawing/2014/main" id="{187D729C-72AA-44DF-9750-77F63AB11B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a:extLst>
            <a:ext uri="{FF2B5EF4-FFF2-40B4-BE49-F238E27FC236}">
              <a16:creationId xmlns:a16="http://schemas.microsoft.com/office/drawing/2014/main" id="{FC3E9D0A-0E1A-49B6-AA09-6A5CC474A6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a:extLst>
            <a:ext uri="{FF2B5EF4-FFF2-40B4-BE49-F238E27FC236}">
              <a16:creationId xmlns:a16="http://schemas.microsoft.com/office/drawing/2014/main" id="{B9C91439-5C7A-4FA4-BBE4-7F00BF6C10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a:extLst>
            <a:ext uri="{FF2B5EF4-FFF2-40B4-BE49-F238E27FC236}">
              <a16:creationId xmlns:a16="http://schemas.microsoft.com/office/drawing/2014/main" id="{4C718014-FB34-43D2-A445-D0BD9B033DD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a:extLst>
            <a:ext uri="{FF2B5EF4-FFF2-40B4-BE49-F238E27FC236}">
              <a16:creationId xmlns:a16="http://schemas.microsoft.com/office/drawing/2014/main" id="{0C05096F-6CDF-46BF-B3F5-A5C5DCAB0D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a:extLst>
            <a:ext uri="{FF2B5EF4-FFF2-40B4-BE49-F238E27FC236}">
              <a16:creationId xmlns:a16="http://schemas.microsoft.com/office/drawing/2014/main" id="{1A0C5CEA-7A79-4931-AD36-81DF8AB618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a:extLst>
            <a:ext uri="{FF2B5EF4-FFF2-40B4-BE49-F238E27FC236}">
              <a16:creationId xmlns:a16="http://schemas.microsoft.com/office/drawing/2014/main" id="{C9D49AC2-E137-4320-BB8F-A12C6B47A2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a:extLst>
            <a:ext uri="{FF2B5EF4-FFF2-40B4-BE49-F238E27FC236}">
              <a16:creationId xmlns:a16="http://schemas.microsoft.com/office/drawing/2014/main" id="{744EA241-C936-4531-B141-89D9925729D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a:extLst>
            <a:ext uri="{FF2B5EF4-FFF2-40B4-BE49-F238E27FC236}">
              <a16:creationId xmlns:a16="http://schemas.microsoft.com/office/drawing/2014/main" id="{6A166D5B-F5E1-4D64-871D-1935122800A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a:extLst>
            <a:ext uri="{FF2B5EF4-FFF2-40B4-BE49-F238E27FC236}">
              <a16:creationId xmlns:a16="http://schemas.microsoft.com/office/drawing/2014/main" id="{27311D41-FD92-4CBF-AAEE-8C14EF60656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a:extLst>
            <a:ext uri="{FF2B5EF4-FFF2-40B4-BE49-F238E27FC236}">
              <a16:creationId xmlns:a16="http://schemas.microsoft.com/office/drawing/2014/main" id="{294BAD03-8967-40BC-9EE8-7B5AFCBA51E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a:extLst>
            <a:ext uri="{FF2B5EF4-FFF2-40B4-BE49-F238E27FC236}">
              <a16:creationId xmlns:a16="http://schemas.microsoft.com/office/drawing/2014/main" id="{DFACF0D7-B5B2-4055-88E8-EFF87E7316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a:extLst>
            <a:ext uri="{FF2B5EF4-FFF2-40B4-BE49-F238E27FC236}">
              <a16:creationId xmlns:a16="http://schemas.microsoft.com/office/drawing/2014/main" id="{D8242AF0-3D74-4FA1-8513-A1778C43C9A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a:extLst>
            <a:ext uri="{FF2B5EF4-FFF2-40B4-BE49-F238E27FC236}">
              <a16:creationId xmlns:a16="http://schemas.microsoft.com/office/drawing/2014/main" id="{0F216432-E293-4B38-95CD-C771EB9F38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a:extLst>
            <a:ext uri="{FF2B5EF4-FFF2-40B4-BE49-F238E27FC236}">
              <a16:creationId xmlns:a16="http://schemas.microsoft.com/office/drawing/2014/main" id="{3E8F8500-12C0-48E5-880A-B82037A490E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a:extLst>
            <a:ext uri="{FF2B5EF4-FFF2-40B4-BE49-F238E27FC236}">
              <a16:creationId xmlns:a16="http://schemas.microsoft.com/office/drawing/2014/main" id="{48DF0848-9108-4282-959C-BBFF3435A41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8" name="正方形/長方形 337">
          <a:extLst>
            <a:ext uri="{FF2B5EF4-FFF2-40B4-BE49-F238E27FC236}">
              <a16:creationId xmlns:a16="http://schemas.microsoft.com/office/drawing/2014/main" id="{FE0CC5BF-4AEE-4395-B892-5FE2132D8B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9" name="正方形/長方形 338">
          <a:extLst>
            <a:ext uri="{FF2B5EF4-FFF2-40B4-BE49-F238E27FC236}">
              <a16:creationId xmlns:a16="http://schemas.microsoft.com/office/drawing/2014/main" id="{94F336F4-6213-49F8-9FB1-53126FD6C59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0" name="正方形/長方形 339">
          <a:extLst>
            <a:ext uri="{FF2B5EF4-FFF2-40B4-BE49-F238E27FC236}">
              <a16:creationId xmlns:a16="http://schemas.microsoft.com/office/drawing/2014/main" id="{8C43372B-E231-4745-B76C-FFF44D1F26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1" name="正方形/長方形 340">
          <a:extLst>
            <a:ext uri="{FF2B5EF4-FFF2-40B4-BE49-F238E27FC236}">
              <a16:creationId xmlns:a16="http://schemas.microsoft.com/office/drawing/2014/main" id="{1F437909-4AA2-434B-AE3E-853DF1A8948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2" name="正方形/長方形 341">
          <a:extLst>
            <a:ext uri="{FF2B5EF4-FFF2-40B4-BE49-F238E27FC236}">
              <a16:creationId xmlns:a16="http://schemas.microsoft.com/office/drawing/2014/main" id="{453D0B04-292D-401A-9336-69C1616226F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3" name="正方形/長方形 342">
          <a:extLst>
            <a:ext uri="{FF2B5EF4-FFF2-40B4-BE49-F238E27FC236}">
              <a16:creationId xmlns:a16="http://schemas.microsoft.com/office/drawing/2014/main" id="{4ACBE889-885F-4ECA-8F72-B61E8F2D95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4" name="正方形/長方形 343">
          <a:extLst>
            <a:ext uri="{FF2B5EF4-FFF2-40B4-BE49-F238E27FC236}">
              <a16:creationId xmlns:a16="http://schemas.microsoft.com/office/drawing/2014/main" id="{5784B52D-E183-4986-95E1-688F78D8F32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5" name="正方形/長方形 344">
          <a:extLst>
            <a:ext uri="{FF2B5EF4-FFF2-40B4-BE49-F238E27FC236}">
              <a16:creationId xmlns:a16="http://schemas.microsoft.com/office/drawing/2014/main" id="{B783096F-31C7-4E68-8DF4-6316D1CC006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6" name="正方形/長方形 345">
          <a:extLst>
            <a:ext uri="{FF2B5EF4-FFF2-40B4-BE49-F238E27FC236}">
              <a16:creationId xmlns:a16="http://schemas.microsoft.com/office/drawing/2014/main" id="{535B2928-BDC1-4557-BA2F-133EB8E350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7" name="正方形/長方形 346">
          <a:extLst>
            <a:ext uri="{FF2B5EF4-FFF2-40B4-BE49-F238E27FC236}">
              <a16:creationId xmlns:a16="http://schemas.microsoft.com/office/drawing/2014/main" id="{E76B3FC3-0427-4BA7-B54A-F9A5E7A0D4C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8" name="正方形/長方形 347">
          <a:extLst>
            <a:ext uri="{FF2B5EF4-FFF2-40B4-BE49-F238E27FC236}">
              <a16:creationId xmlns:a16="http://schemas.microsoft.com/office/drawing/2014/main" id="{43629C83-A2E8-4664-95CC-7B6968A511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9" name="正方形/長方形 348">
          <a:extLst>
            <a:ext uri="{FF2B5EF4-FFF2-40B4-BE49-F238E27FC236}">
              <a16:creationId xmlns:a16="http://schemas.microsoft.com/office/drawing/2014/main" id="{10B59E86-8E69-493C-B914-C5CB08B91E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50" name="正方形/長方形 349">
          <a:extLst>
            <a:ext uri="{FF2B5EF4-FFF2-40B4-BE49-F238E27FC236}">
              <a16:creationId xmlns:a16="http://schemas.microsoft.com/office/drawing/2014/main" id="{41A8E9E5-18E9-4F02-A7B6-BCEE1232FB2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1" name="正方形/長方形 350">
          <a:extLst>
            <a:ext uri="{FF2B5EF4-FFF2-40B4-BE49-F238E27FC236}">
              <a16:creationId xmlns:a16="http://schemas.microsoft.com/office/drawing/2014/main" id="{F89C1CEF-E893-4846-8B25-128AF57340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2" name="正方形/長方形 351">
          <a:extLst>
            <a:ext uri="{FF2B5EF4-FFF2-40B4-BE49-F238E27FC236}">
              <a16:creationId xmlns:a16="http://schemas.microsoft.com/office/drawing/2014/main" id="{528636C5-4B3A-43F2-9712-6E44E26ED37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3" name="正方形/長方形 352">
          <a:extLst>
            <a:ext uri="{FF2B5EF4-FFF2-40B4-BE49-F238E27FC236}">
              <a16:creationId xmlns:a16="http://schemas.microsoft.com/office/drawing/2014/main" id="{D6D2D3F8-4619-4C95-AA55-6510CE4DB8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C99337EC-9A46-4FF7-A2FD-C1569CD9A4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5" name="直線コネクタ 354">
          <a:extLst>
            <a:ext uri="{FF2B5EF4-FFF2-40B4-BE49-F238E27FC236}">
              <a16:creationId xmlns:a16="http://schemas.microsoft.com/office/drawing/2014/main" id="{C526C35B-764B-48F7-8407-AED799E7AC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6" name="テキスト ボックス 355">
          <a:extLst>
            <a:ext uri="{FF2B5EF4-FFF2-40B4-BE49-F238E27FC236}">
              <a16:creationId xmlns:a16="http://schemas.microsoft.com/office/drawing/2014/main" id="{D87C22C5-A640-4BD5-824E-80652C14FD2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57" name="直線コネクタ 356">
          <a:extLst>
            <a:ext uri="{FF2B5EF4-FFF2-40B4-BE49-F238E27FC236}">
              <a16:creationId xmlns:a16="http://schemas.microsoft.com/office/drawing/2014/main" id="{8220BC53-ED42-4F46-831B-5A593C96DE0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58" name="テキスト ボックス 357">
          <a:extLst>
            <a:ext uri="{FF2B5EF4-FFF2-40B4-BE49-F238E27FC236}">
              <a16:creationId xmlns:a16="http://schemas.microsoft.com/office/drawing/2014/main" id="{DEC8C0B7-B707-436E-BCEB-A5C0462B968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59" name="直線コネクタ 358">
          <a:extLst>
            <a:ext uri="{FF2B5EF4-FFF2-40B4-BE49-F238E27FC236}">
              <a16:creationId xmlns:a16="http://schemas.microsoft.com/office/drawing/2014/main" id="{DDAC970F-1B8B-40CD-842C-4681328FFC6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A3F84BBD-A1CD-487B-97CA-5BFC4B29538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61" name="直線コネクタ 360">
          <a:extLst>
            <a:ext uri="{FF2B5EF4-FFF2-40B4-BE49-F238E27FC236}">
              <a16:creationId xmlns:a16="http://schemas.microsoft.com/office/drawing/2014/main" id="{D86A70FC-5FFB-455A-B95D-E2E56651F4D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8B76A629-2C62-4BB9-A917-46FD4C8B078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63" name="直線コネクタ 362">
          <a:extLst>
            <a:ext uri="{FF2B5EF4-FFF2-40B4-BE49-F238E27FC236}">
              <a16:creationId xmlns:a16="http://schemas.microsoft.com/office/drawing/2014/main" id="{0F947836-4BE4-49E6-A28E-A80C2471EB7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932C20A5-684D-40DE-8FFE-1665BBD5CA0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65" name="直線コネクタ 364">
          <a:extLst>
            <a:ext uri="{FF2B5EF4-FFF2-40B4-BE49-F238E27FC236}">
              <a16:creationId xmlns:a16="http://schemas.microsoft.com/office/drawing/2014/main" id="{3219EB18-E959-4AE7-83BE-836DC4BABF0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66" name="テキスト ボックス 365">
          <a:extLst>
            <a:ext uri="{FF2B5EF4-FFF2-40B4-BE49-F238E27FC236}">
              <a16:creationId xmlns:a16="http://schemas.microsoft.com/office/drawing/2014/main" id="{2CF7C992-CE02-4A61-A856-B44230EA805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7" name="直線コネクタ 366">
          <a:extLst>
            <a:ext uri="{FF2B5EF4-FFF2-40B4-BE49-F238E27FC236}">
              <a16:creationId xmlns:a16="http://schemas.microsoft.com/office/drawing/2014/main" id="{E77A87BC-0986-4286-8947-2E8B62AEFE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8" name="【庁舎】&#10;有形固定資産減価償却率グラフ枠">
          <a:extLst>
            <a:ext uri="{FF2B5EF4-FFF2-40B4-BE49-F238E27FC236}">
              <a16:creationId xmlns:a16="http://schemas.microsoft.com/office/drawing/2014/main" id="{FF9780C7-03A6-4AD7-BD51-24EDDADCA0C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69" name="直線コネクタ 368">
          <a:extLst>
            <a:ext uri="{FF2B5EF4-FFF2-40B4-BE49-F238E27FC236}">
              <a16:creationId xmlns:a16="http://schemas.microsoft.com/office/drawing/2014/main" id="{F6FA1D8D-5EA6-49ED-A551-5259F8A04ED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70" name="【庁舎】&#10;有形固定資産減価償却率最小値テキスト">
          <a:extLst>
            <a:ext uri="{FF2B5EF4-FFF2-40B4-BE49-F238E27FC236}">
              <a16:creationId xmlns:a16="http://schemas.microsoft.com/office/drawing/2014/main" id="{C43C9FB4-8616-482E-939B-F8E6647442C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71" name="直線コネクタ 370">
          <a:extLst>
            <a:ext uri="{FF2B5EF4-FFF2-40B4-BE49-F238E27FC236}">
              <a16:creationId xmlns:a16="http://schemas.microsoft.com/office/drawing/2014/main" id="{0E3D2DBA-8ECB-4FD6-B121-620C8980769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72" name="【庁舎】&#10;有形固定資産減価償却率最大値テキスト">
          <a:extLst>
            <a:ext uri="{FF2B5EF4-FFF2-40B4-BE49-F238E27FC236}">
              <a16:creationId xmlns:a16="http://schemas.microsoft.com/office/drawing/2014/main" id="{D750A111-1757-4ABA-9E34-9D3689839FC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73" name="直線コネクタ 372">
          <a:extLst>
            <a:ext uri="{FF2B5EF4-FFF2-40B4-BE49-F238E27FC236}">
              <a16:creationId xmlns:a16="http://schemas.microsoft.com/office/drawing/2014/main" id="{956D195E-6524-4F47-A238-E7BAE2A9823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374" name="【庁舎】&#10;有形固定資産減価償却率平均値テキスト">
          <a:extLst>
            <a:ext uri="{FF2B5EF4-FFF2-40B4-BE49-F238E27FC236}">
              <a16:creationId xmlns:a16="http://schemas.microsoft.com/office/drawing/2014/main" id="{78BC18D2-1882-4465-A9EC-8C0207BBACEB}"/>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375" name="フローチャート: 判断 374">
          <a:extLst>
            <a:ext uri="{FF2B5EF4-FFF2-40B4-BE49-F238E27FC236}">
              <a16:creationId xmlns:a16="http://schemas.microsoft.com/office/drawing/2014/main" id="{07D43385-2680-4268-ABEF-87C54C59AC8D}"/>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376" name="フローチャート: 判断 375">
          <a:extLst>
            <a:ext uri="{FF2B5EF4-FFF2-40B4-BE49-F238E27FC236}">
              <a16:creationId xmlns:a16="http://schemas.microsoft.com/office/drawing/2014/main" id="{38646AA5-4970-404D-B7BA-5E3D4296A35C}"/>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377" name="フローチャート: 判断 376">
          <a:extLst>
            <a:ext uri="{FF2B5EF4-FFF2-40B4-BE49-F238E27FC236}">
              <a16:creationId xmlns:a16="http://schemas.microsoft.com/office/drawing/2014/main" id="{29861E70-BF69-4FA5-8BCC-6D1A2579FAA1}"/>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8889</xdr:rowOff>
    </xdr:from>
    <xdr:to>
      <xdr:col>72</xdr:col>
      <xdr:colOff>38100</xdr:colOff>
      <xdr:row>104</xdr:row>
      <xdr:rowOff>110489</xdr:rowOff>
    </xdr:to>
    <xdr:sp macro="" textlink="">
      <xdr:nvSpPr>
        <xdr:cNvPr id="378" name="フローチャート: 判断 377">
          <a:extLst>
            <a:ext uri="{FF2B5EF4-FFF2-40B4-BE49-F238E27FC236}">
              <a16:creationId xmlns:a16="http://schemas.microsoft.com/office/drawing/2014/main" id="{E6C4C22D-9148-443B-8FAD-B91C16277FAA}"/>
            </a:ext>
          </a:extLst>
        </xdr:cNvPr>
        <xdr:cNvSpPr/>
      </xdr:nvSpPr>
      <xdr:spPr>
        <a:xfrm>
          <a:off x="13652500" y="178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160020</xdr:rowOff>
    </xdr:from>
    <xdr:to>
      <xdr:col>67</xdr:col>
      <xdr:colOff>101600</xdr:colOff>
      <xdr:row>104</xdr:row>
      <xdr:rowOff>90170</xdr:rowOff>
    </xdr:to>
    <xdr:sp macro="" textlink="">
      <xdr:nvSpPr>
        <xdr:cNvPr id="379" name="フローチャート: 判断 378">
          <a:extLst>
            <a:ext uri="{FF2B5EF4-FFF2-40B4-BE49-F238E27FC236}">
              <a16:creationId xmlns:a16="http://schemas.microsoft.com/office/drawing/2014/main" id="{53BC422D-B6EF-4BB3-BC91-B74326FE894F}"/>
            </a:ext>
          </a:extLst>
        </xdr:cNvPr>
        <xdr:cNvSpPr/>
      </xdr:nvSpPr>
      <xdr:spPr>
        <a:xfrm>
          <a:off x="12763500" y="1781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46A93E1D-49AD-4040-BBEC-13F216BA4F9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C1025AF7-EF7B-41B1-B962-A1E42D9251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8BF9AD87-E89D-45DC-BE06-903767A6B38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F1844832-4861-4266-8B04-5B0AEC92AE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844FB256-4EFE-4F3C-A30F-49C17848875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385" name="楕円 384">
          <a:extLst>
            <a:ext uri="{FF2B5EF4-FFF2-40B4-BE49-F238E27FC236}">
              <a16:creationId xmlns:a16="http://schemas.microsoft.com/office/drawing/2014/main" id="{3099AA34-FDA6-451D-BBAE-9A6A419F9517}"/>
            </a:ext>
          </a:extLst>
        </xdr:cNvPr>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386" name="【庁舎】&#10;有形固定資産減価償却率該当値テキスト">
          <a:extLst>
            <a:ext uri="{FF2B5EF4-FFF2-40B4-BE49-F238E27FC236}">
              <a16:creationId xmlns:a16="http://schemas.microsoft.com/office/drawing/2014/main" id="{043C81C5-3400-4070-988D-B890CE95E5AE}"/>
            </a:ext>
          </a:extLst>
        </xdr:cNvPr>
        <xdr:cNvSpPr txBox="1"/>
      </xdr:nvSpPr>
      <xdr:spPr>
        <a:xfrm>
          <a:off x="16357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20320</xdr:rowOff>
    </xdr:from>
    <xdr:to>
      <xdr:col>81</xdr:col>
      <xdr:colOff>101600</xdr:colOff>
      <xdr:row>104</xdr:row>
      <xdr:rowOff>121920</xdr:rowOff>
    </xdr:to>
    <xdr:sp macro="" textlink="">
      <xdr:nvSpPr>
        <xdr:cNvPr id="387" name="楕円 386">
          <a:extLst>
            <a:ext uri="{FF2B5EF4-FFF2-40B4-BE49-F238E27FC236}">
              <a16:creationId xmlns:a16="http://schemas.microsoft.com/office/drawing/2014/main" id="{B283F8E7-8C6E-403C-A111-84EEB1D621B4}"/>
            </a:ext>
          </a:extLst>
        </xdr:cNvPr>
        <xdr:cNvSpPr/>
      </xdr:nvSpPr>
      <xdr:spPr>
        <a:xfrm>
          <a:off x="154305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71120</xdr:rowOff>
    </xdr:from>
    <xdr:to>
      <xdr:col>85</xdr:col>
      <xdr:colOff>127000</xdr:colOff>
      <xdr:row>104</xdr:row>
      <xdr:rowOff>99061</xdr:rowOff>
    </xdr:to>
    <xdr:cxnSp macro="">
      <xdr:nvCxnSpPr>
        <xdr:cNvPr id="388" name="直線コネクタ 387">
          <a:extLst>
            <a:ext uri="{FF2B5EF4-FFF2-40B4-BE49-F238E27FC236}">
              <a16:creationId xmlns:a16="http://schemas.microsoft.com/office/drawing/2014/main" id="{DB6D94EA-ED09-4716-8BE9-1AEFDFDA5A1C}"/>
            </a:ext>
          </a:extLst>
        </xdr:cNvPr>
        <xdr:cNvCxnSpPr/>
      </xdr:nvCxnSpPr>
      <xdr:spPr>
        <a:xfrm>
          <a:off x="15481300" y="1790192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389" name="楕円 388">
          <a:extLst>
            <a:ext uri="{FF2B5EF4-FFF2-40B4-BE49-F238E27FC236}">
              <a16:creationId xmlns:a16="http://schemas.microsoft.com/office/drawing/2014/main" id="{D5DC7151-A511-40E5-BCEE-978E80030146}"/>
            </a:ext>
          </a:extLst>
        </xdr:cNvPr>
        <xdr:cNvSpPr/>
      </xdr:nvSpPr>
      <xdr:spPr>
        <a:xfrm>
          <a:off x="14541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57150</xdr:rowOff>
    </xdr:from>
    <xdr:to>
      <xdr:col>81</xdr:col>
      <xdr:colOff>50800</xdr:colOff>
      <xdr:row>104</xdr:row>
      <xdr:rowOff>71120</xdr:rowOff>
    </xdr:to>
    <xdr:cxnSp macro="">
      <xdr:nvCxnSpPr>
        <xdr:cNvPr id="390" name="直線コネクタ 389">
          <a:extLst>
            <a:ext uri="{FF2B5EF4-FFF2-40B4-BE49-F238E27FC236}">
              <a16:creationId xmlns:a16="http://schemas.microsoft.com/office/drawing/2014/main" id="{34E2030B-7B9B-45A2-BF5F-5C2C5439008D}"/>
            </a:ext>
          </a:extLst>
        </xdr:cNvPr>
        <xdr:cNvCxnSpPr/>
      </xdr:nvCxnSpPr>
      <xdr:spPr>
        <a:xfrm>
          <a:off x="14592300" y="178879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0</xdr:rowOff>
    </xdr:from>
    <xdr:to>
      <xdr:col>72</xdr:col>
      <xdr:colOff>38100</xdr:colOff>
      <xdr:row>104</xdr:row>
      <xdr:rowOff>101600</xdr:rowOff>
    </xdr:to>
    <xdr:sp macro="" textlink="">
      <xdr:nvSpPr>
        <xdr:cNvPr id="391" name="楕円 390">
          <a:extLst>
            <a:ext uri="{FF2B5EF4-FFF2-40B4-BE49-F238E27FC236}">
              <a16:creationId xmlns:a16="http://schemas.microsoft.com/office/drawing/2014/main" id="{88AD4521-22DD-479E-B0E1-CEA0D927A39C}"/>
            </a:ext>
          </a:extLst>
        </xdr:cNvPr>
        <xdr:cNvSpPr/>
      </xdr:nvSpPr>
      <xdr:spPr>
        <a:xfrm>
          <a:off x="13652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50800</xdr:rowOff>
    </xdr:from>
    <xdr:to>
      <xdr:col>76</xdr:col>
      <xdr:colOff>114300</xdr:colOff>
      <xdr:row>104</xdr:row>
      <xdr:rowOff>57150</xdr:rowOff>
    </xdr:to>
    <xdr:cxnSp macro="">
      <xdr:nvCxnSpPr>
        <xdr:cNvPr id="392" name="直線コネクタ 391">
          <a:extLst>
            <a:ext uri="{FF2B5EF4-FFF2-40B4-BE49-F238E27FC236}">
              <a16:creationId xmlns:a16="http://schemas.microsoft.com/office/drawing/2014/main" id="{EA274958-8742-41CB-BFB2-039000E23D4D}"/>
            </a:ext>
          </a:extLst>
        </xdr:cNvPr>
        <xdr:cNvCxnSpPr/>
      </xdr:nvCxnSpPr>
      <xdr:spPr>
        <a:xfrm>
          <a:off x="13703300" y="178816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146050</xdr:rowOff>
    </xdr:from>
    <xdr:to>
      <xdr:col>67</xdr:col>
      <xdr:colOff>101600</xdr:colOff>
      <xdr:row>104</xdr:row>
      <xdr:rowOff>76200</xdr:rowOff>
    </xdr:to>
    <xdr:sp macro="" textlink="">
      <xdr:nvSpPr>
        <xdr:cNvPr id="393" name="楕円 392">
          <a:extLst>
            <a:ext uri="{FF2B5EF4-FFF2-40B4-BE49-F238E27FC236}">
              <a16:creationId xmlns:a16="http://schemas.microsoft.com/office/drawing/2014/main" id="{3192584A-B834-442C-B516-E50F58F22714}"/>
            </a:ext>
          </a:extLst>
        </xdr:cNvPr>
        <xdr:cNvSpPr/>
      </xdr:nvSpPr>
      <xdr:spPr>
        <a:xfrm>
          <a:off x="12763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25400</xdr:rowOff>
    </xdr:from>
    <xdr:to>
      <xdr:col>71</xdr:col>
      <xdr:colOff>177800</xdr:colOff>
      <xdr:row>104</xdr:row>
      <xdr:rowOff>50800</xdr:rowOff>
    </xdr:to>
    <xdr:cxnSp macro="">
      <xdr:nvCxnSpPr>
        <xdr:cNvPr id="394" name="直線コネクタ 393">
          <a:extLst>
            <a:ext uri="{FF2B5EF4-FFF2-40B4-BE49-F238E27FC236}">
              <a16:creationId xmlns:a16="http://schemas.microsoft.com/office/drawing/2014/main" id="{EB5BABB3-1109-4F5C-AE38-D57299B045AA}"/>
            </a:ext>
          </a:extLst>
        </xdr:cNvPr>
        <xdr:cNvCxnSpPr/>
      </xdr:nvCxnSpPr>
      <xdr:spPr>
        <a:xfrm>
          <a:off x="12814300" y="1785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395" name="n_1aveValue【庁舎】&#10;有形固定資産減価償却率">
          <a:extLst>
            <a:ext uri="{FF2B5EF4-FFF2-40B4-BE49-F238E27FC236}">
              <a16:creationId xmlns:a16="http://schemas.microsoft.com/office/drawing/2014/main" id="{E5A1DC16-CF98-411D-9E23-28C4CE226E2A}"/>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396" name="n_2aveValue【庁舎】&#10;有形固定資産減価償却率">
          <a:extLst>
            <a:ext uri="{FF2B5EF4-FFF2-40B4-BE49-F238E27FC236}">
              <a16:creationId xmlns:a16="http://schemas.microsoft.com/office/drawing/2014/main" id="{C75932E2-C10D-4822-9367-71F2871DF05F}"/>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101616</xdr:rowOff>
    </xdr:from>
    <xdr:ext cx="405111" cy="259045"/>
    <xdr:sp macro="" textlink="">
      <xdr:nvSpPr>
        <xdr:cNvPr id="397" name="n_3aveValue【庁舎】&#10;有形固定資産減価償却率">
          <a:extLst>
            <a:ext uri="{FF2B5EF4-FFF2-40B4-BE49-F238E27FC236}">
              <a16:creationId xmlns:a16="http://schemas.microsoft.com/office/drawing/2014/main" id="{DB8ABD72-0BAD-4A23-9C94-5B04116187BD}"/>
            </a:ext>
          </a:extLst>
        </xdr:cNvPr>
        <xdr:cNvSpPr txBox="1"/>
      </xdr:nvSpPr>
      <xdr:spPr>
        <a:xfrm>
          <a:off x="13500744" y="1793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81297</xdr:rowOff>
    </xdr:from>
    <xdr:ext cx="405111" cy="259045"/>
    <xdr:sp macro="" textlink="">
      <xdr:nvSpPr>
        <xdr:cNvPr id="398" name="n_4aveValue【庁舎】&#10;有形固定資産減価償却率">
          <a:extLst>
            <a:ext uri="{FF2B5EF4-FFF2-40B4-BE49-F238E27FC236}">
              <a16:creationId xmlns:a16="http://schemas.microsoft.com/office/drawing/2014/main" id="{A4D7E312-45D9-4CF8-AECD-55F9E1F3FCDA}"/>
            </a:ext>
          </a:extLst>
        </xdr:cNvPr>
        <xdr:cNvSpPr txBox="1"/>
      </xdr:nvSpPr>
      <xdr:spPr>
        <a:xfrm>
          <a:off x="12611744" y="1791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113047</xdr:rowOff>
    </xdr:from>
    <xdr:ext cx="405111" cy="259045"/>
    <xdr:sp macro="" textlink="">
      <xdr:nvSpPr>
        <xdr:cNvPr id="399" name="n_1mainValue【庁舎】&#10;有形固定資産減価償却率">
          <a:extLst>
            <a:ext uri="{FF2B5EF4-FFF2-40B4-BE49-F238E27FC236}">
              <a16:creationId xmlns:a16="http://schemas.microsoft.com/office/drawing/2014/main" id="{6E274A4C-B301-46A3-87C7-6EDA884BEF2C}"/>
            </a:ext>
          </a:extLst>
        </xdr:cNvPr>
        <xdr:cNvSpPr txBox="1"/>
      </xdr:nvSpPr>
      <xdr:spPr>
        <a:xfrm>
          <a:off x="15266044"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400" name="n_2mainValue【庁舎】&#10;有形固定資産減価償却率">
          <a:extLst>
            <a:ext uri="{FF2B5EF4-FFF2-40B4-BE49-F238E27FC236}">
              <a16:creationId xmlns:a16="http://schemas.microsoft.com/office/drawing/2014/main" id="{8143127C-775E-468D-B0FD-5698F4A60326}"/>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118127</xdr:rowOff>
    </xdr:from>
    <xdr:ext cx="405111" cy="259045"/>
    <xdr:sp macro="" textlink="">
      <xdr:nvSpPr>
        <xdr:cNvPr id="401" name="n_3mainValue【庁舎】&#10;有形固定資産減価償却率">
          <a:extLst>
            <a:ext uri="{FF2B5EF4-FFF2-40B4-BE49-F238E27FC236}">
              <a16:creationId xmlns:a16="http://schemas.microsoft.com/office/drawing/2014/main" id="{A5850738-5E2E-4390-89F9-1C0AF0033199}"/>
            </a:ext>
          </a:extLst>
        </xdr:cNvPr>
        <xdr:cNvSpPr txBox="1"/>
      </xdr:nvSpPr>
      <xdr:spPr>
        <a:xfrm>
          <a:off x="13500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92727</xdr:rowOff>
    </xdr:from>
    <xdr:ext cx="405111" cy="259045"/>
    <xdr:sp macro="" textlink="">
      <xdr:nvSpPr>
        <xdr:cNvPr id="402" name="n_4mainValue【庁舎】&#10;有形固定資産減価償却率">
          <a:extLst>
            <a:ext uri="{FF2B5EF4-FFF2-40B4-BE49-F238E27FC236}">
              <a16:creationId xmlns:a16="http://schemas.microsoft.com/office/drawing/2014/main" id="{363F7345-F2EE-4EE4-9A76-D80B3E16BA59}"/>
            </a:ext>
          </a:extLst>
        </xdr:cNvPr>
        <xdr:cNvSpPr txBox="1"/>
      </xdr:nvSpPr>
      <xdr:spPr>
        <a:xfrm>
          <a:off x="12611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3" name="正方形/長方形 402">
          <a:extLst>
            <a:ext uri="{FF2B5EF4-FFF2-40B4-BE49-F238E27FC236}">
              <a16:creationId xmlns:a16="http://schemas.microsoft.com/office/drawing/2014/main" id="{CE6D45D1-D926-436C-8AF1-4ECCC905447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4" name="正方形/長方形 403">
          <a:extLst>
            <a:ext uri="{FF2B5EF4-FFF2-40B4-BE49-F238E27FC236}">
              <a16:creationId xmlns:a16="http://schemas.microsoft.com/office/drawing/2014/main" id="{E62F5860-2A8E-4D6C-B7A1-010D39100B5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5" name="正方形/長方形 404">
          <a:extLst>
            <a:ext uri="{FF2B5EF4-FFF2-40B4-BE49-F238E27FC236}">
              <a16:creationId xmlns:a16="http://schemas.microsoft.com/office/drawing/2014/main" id="{8A2CEB27-42A4-41A8-BA4C-EB0A1466072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6" name="正方形/長方形 405">
          <a:extLst>
            <a:ext uri="{FF2B5EF4-FFF2-40B4-BE49-F238E27FC236}">
              <a16:creationId xmlns:a16="http://schemas.microsoft.com/office/drawing/2014/main" id="{232267A2-DB2C-4B82-A88F-2DBBD4753A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7" name="正方形/長方形 406">
          <a:extLst>
            <a:ext uri="{FF2B5EF4-FFF2-40B4-BE49-F238E27FC236}">
              <a16:creationId xmlns:a16="http://schemas.microsoft.com/office/drawing/2014/main" id="{64C986F4-E88B-4B00-843A-F79A246A87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8" name="正方形/長方形 407">
          <a:extLst>
            <a:ext uri="{FF2B5EF4-FFF2-40B4-BE49-F238E27FC236}">
              <a16:creationId xmlns:a16="http://schemas.microsoft.com/office/drawing/2014/main" id="{63C13335-63E9-4246-A0A9-EC5CF62654E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9" name="正方形/長方形 408">
          <a:extLst>
            <a:ext uri="{FF2B5EF4-FFF2-40B4-BE49-F238E27FC236}">
              <a16:creationId xmlns:a16="http://schemas.microsoft.com/office/drawing/2014/main" id="{3FF2057E-8EA5-4602-AECA-42F44E2C4E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0" name="正方形/長方形 409">
          <a:extLst>
            <a:ext uri="{FF2B5EF4-FFF2-40B4-BE49-F238E27FC236}">
              <a16:creationId xmlns:a16="http://schemas.microsoft.com/office/drawing/2014/main" id="{2F6DBB38-0B0D-4A52-A334-185793926D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24583463-60CD-40C6-9954-0163AE297F2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2" name="直線コネクタ 411">
          <a:extLst>
            <a:ext uri="{FF2B5EF4-FFF2-40B4-BE49-F238E27FC236}">
              <a16:creationId xmlns:a16="http://schemas.microsoft.com/office/drawing/2014/main" id="{E880E2F0-DE9D-4C7D-B585-9AC48A57622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3" name="直線コネクタ 412">
          <a:extLst>
            <a:ext uri="{FF2B5EF4-FFF2-40B4-BE49-F238E27FC236}">
              <a16:creationId xmlns:a16="http://schemas.microsoft.com/office/drawing/2014/main" id="{AB95A122-7BBA-4AE0-A799-CFEF5A82148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4" name="テキスト ボックス 413">
          <a:extLst>
            <a:ext uri="{FF2B5EF4-FFF2-40B4-BE49-F238E27FC236}">
              <a16:creationId xmlns:a16="http://schemas.microsoft.com/office/drawing/2014/main" id="{83E78F2B-045A-48A8-A20B-0617073BCFF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5" name="直線コネクタ 414">
          <a:extLst>
            <a:ext uri="{FF2B5EF4-FFF2-40B4-BE49-F238E27FC236}">
              <a16:creationId xmlns:a16="http://schemas.microsoft.com/office/drawing/2014/main" id="{E0527E4E-0CAF-43A0-8524-AA9916B70F3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6" name="テキスト ボックス 415">
          <a:extLst>
            <a:ext uri="{FF2B5EF4-FFF2-40B4-BE49-F238E27FC236}">
              <a16:creationId xmlns:a16="http://schemas.microsoft.com/office/drawing/2014/main" id="{23C18CD0-56B5-4887-947A-D322DE8BDFE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7" name="直線コネクタ 416">
          <a:extLst>
            <a:ext uri="{FF2B5EF4-FFF2-40B4-BE49-F238E27FC236}">
              <a16:creationId xmlns:a16="http://schemas.microsoft.com/office/drawing/2014/main" id="{9B6D7544-A7FA-4DFE-B538-EEF86BFED9F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8" name="テキスト ボックス 417">
          <a:extLst>
            <a:ext uri="{FF2B5EF4-FFF2-40B4-BE49-F238E27FC236}">
              <a16:creationId xmlns:a16="http://schemas.microsoft.com/office/drawing/2014/main" id="{BC2CBFC6-1611-4C39-8034-2FF53BD4A97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9" name="直線コネクタ 418">
          <a:extLst>
            <a:ext uri="{FF2B5EF4-FFF2-40B4-BE49-F238E27FC236}">
              <a16:creationId xmlns:a16="http://schemas.microsoft.com/office/drawing/2014/main" id="{4160C841-223E-419E-8F4F-E359D03D1DA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20" name="テキスト ボックス 419">
          <a:extLst>
            <a:ext uri="{FF2B5EF4-FFF2-40B4-BE49-F238E27FC236}">
              <a16:creationId xmlns:a16="http://schemas.microsoft.com/office/drawing/2014/main" id="{DD091A9C-706F-4B75-A97B-32BB7F173C3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1" name="直線コネクタ 420">
          <a:extLst>
            <a:ext uri="{FF2B5EF4-FFF2-40B4-BE49-F238E27FC236}">
              <a16:creationId xmlns:a16="http://schemas.microsoft.com/office/drawing/2014/main" id="{F3356753-72CA-41E9-AB64-7140916F583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2" name="テキスト ボックス 421">
          <a:extLst>
            <a:ext uri="{FF2B5EF4-FFF2-40B4-BE49-F238E27FC236}">
              <a16:creationId xmlns:a16="http://schemas.microsoft.com/office/drawing/2014/main" id="{67A880A8-2037-4724-BCBE-41808A6A82B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3" name="直線コネクタ 422">
          <a:extLst>
            <a:ext uri="{FF2B5EF4-FFF2-40B4-BE49-F238E27FC236}">
              <a16:creationId xmlns:a16="http://schemas.microsoft.com/office/drawing/2014/main" id="{B3FE6915-0CA6-42A6-B38B-1C4827B8FE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4" name="テキスト ボックス 423">
          <a:extLst>
            <a:ext uri="{FF2B5EF4-FFF2-40B4-BE49-F238E27FC236}">
              <a16:creationId xmlns:a16="http://schemas.microsoft.com/office/drawing/2014/main" id="{FA58F6E9-104D-4737-A10B-C2CEC18C27D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5" name="【庁舎】&#10;一人当たり面積グラフ枠">
          <a:extLst>
            <a:ext uri="{FF2B5EF4-FFF2-40B4-BE49-F238E27FC236}">
              <a16:creationId xmlns:a16="http://schemas.microsoft.com/office/drawing/2014/main" id="{8B318C6C-532E-4358-B32C-9CC6F32E941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426" name="直線コネクタ 425">
          <a:extLst>
            <a:ext uri="{FF2B5EF4-FFF2-40B4-BE49-F238E27FC236}">
              <a16:creationId xmlns:a16="http://schemas.microsoft.com/office/drawing/2014/main" id="{51B2F4E6-5C5A-41FD-A4A2-E5F182C21957}"/>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427" name="【庁舎】&#10;一人当たり面積最小値テキスト">
          <a:extLst>
            <a:ext uri="{FF2B5EF4-FFF2-40B4-BE49-F238E27FC236}">
              <a16:creationId xmlns:a16="http://schemas.microsoft.com/office/drawing/2014/main" id="{22B6042C-587F-4DAE-8528-4B3DD0E623EE}"/>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428" name="直線コネクタ 427">
          <a:extLst>
            <a:ext uri="{FF2B5EF4-FFF2-40B4-BE49-F238E27FC236}">
              <a16:creationId xmlns:a16="http://schemas.microsoft.com/office/drawing/2014/main" id="{DB046007-A364-402B-B8F5-9FF39AB1D334}"/>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429" name="【庁舎】&#10;一人当たり面積最大値テキスト">
          <a:extLst>
            <a:ext uri="{FF2B5EF4-FFF2-40B4-BE49-F238E27FC236}">
              <a16:creationId xmlns:a16="http://schemas.microsoft.com/office/drawing/2014/main" id="{A84A7368-9F06-4CC4-97DF-DBCD6354A641}"/>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430" name="直線コネクタ 429">
          <a:extLst>
            <a:ext uri="{FF2B5EF4-FFF2-40B4-BE49-F238E27FC236}">
              <a16:creationId xmlns:a16="http://schemas.microsoft.com/office/drawing/2014/main" id="{4DDAD5EE-E907-4918-917F-D9EEFEC887DC}"/>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431" name="【庁舎】&#10;一人当たり面積平均値テキスト">
          <a:extLst>
            <a:ext uri="{FF2B5EF4-FFF2-40B4-BE49-F238E27FC236}">
              <a16:creationId xmlns:a16="http://schemas.microsoft.com/office/drawing/2014/main" id="{0CD8C5E7-067B-4F81-B047-7E50AD71CF45}"/>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432" name="フローチャート: 判断 431">
          <a:extLst>
            <a:ext uri="{FF2B5EF4-FFF2-40B4-BE49-F238E27FC236}">
              <a16:creationId xmlns:a16="http://schemas.microsoft.com/office/drawing/2014/main" id="{BA90B76B-8558-4540-BEDA-D4A9EFE37BD0}"/>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433" name="フローチャート: 判断 432">
          <a:extLst>
            <a:ext uri="{FF2B5EF4-FFF2-40B4-BE49-F238E27FC236}">
              <a16:creationId xmlns:a16="http://schemas.microsoft.com/office/drawing/2014/main" id="{2CB4D54D-6423-49C1-B258-DC8A0AA38822}"/>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434" name="フローチャート: 判断 433">
          <a:extLst>
            <a:ext uri="{FF2B5EF4-FFF2-40B4-BE49-F238E27FC236}">
              <a16:creationId xmlns:a16="http://schemas.microsoft.com/office/drawing/2014/main" id="{D85400D0-7BB2-4767-A85A-D88651FD72FE}"/>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6731</xdr:rowOff>
    </xdr:from>
    <xdr:to>
      <xdr:col>102</xdr:col>
      <xdr:colOff>165100</xdr:colOff>
      <xdr:row>107</xdr:row>
      <xdr:rowOff>108331</xdr:rowOff>
    </xdr:to>
    <xdr:sp macro="" textlink="">
      <xdr:nvSpPr>
        <xdr:cNvPr id="435" name="フローチャート: 判断 434">
          <a:extLst>
            <a:ext uri="{FF2B5EF4-FFF2-40B4-BE49-F238E27FC236}">
              <a16:creationId xmlns:a16="http://schemas.microsoft.com/office/drawing/2014/main" id="{FC9792A8-C34F-4CC4-BC5B-FDD4146B195E}"/>
            </a:ext>
          </a:extLst>
        </xdr:cNvPr>
        <xdr:cNvSpPr/>
      </xdr:nvSpPr>
      <xdr:spPr>
        <a:xfrm>
          <a:off x="19494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3302</xdr:rowOff>
    </xdr:from>
    <xdr:to>
      <xdr:col>98</xdr:col>
      <xdr:colOff>38100</xdr:colOff>
      <xdr:row>107</xdr:row>
      <xdr:rowOff>104902</xdr:rowOff>
    </xdr:to>
    <xdr:sp macro="" textlink="">
      <xdr:nvSpPr>
        <xdr:cNvPr id="436" name="フローチャート: 判断 435">
          <a:extLst>
            <a:ext uri="{FF2B5EF4-FFF2-40B4-BE49-F238E27FC236}">
              <a16:creationId xmlns:a16="http://schemas.microsoft.com/office/drawing/2014/main" id="{7226CDB2-7034-42FD-8B21-A88D4498FA63}"/>
            </a:ext>
          </a:extLst>
        </xdr:cNvPr>
        <xdr:cNvSpPr/>
      </xdr:nvSpPr>
      <xdr:spPr>
        <a:xfrm>
          <a:off x="18605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53438DAA-FEA3-4E79-ACEE-C58CC53542F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5F9CF370-431C-4EAA-9E22-9F5C9EE666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A8814645-EE92-4D57-BF57-92D38E9C3F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C9F03D5B-DF01-4156-AA01-B480BFF5829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37508189-00E3-49EB-AF07-4A615D924C8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164464</xdr:rowOff>
    </xdr:from>
    <xdr:to>
      <xdr:col>116</xdr:col>
      <xdr:colOff>114300</xdr:colOff>
      <xdr:row>107</xdr:row>
      <xdr:rowOff>94614</xdr:rowOff>
    </xdr:to>
    <xdr:sp macro="" textlink="">
      <xdr:nvSpPr>
        <xdr:cNvPr id="442" name="楕円 441">
          <a:extLst>
            <a:ext uri="{FF2B5EF4-FFF2-40B4-BE49-F238E27FC236}">
              <a16:creationId xmlns:a16="http://schemas.microsoft.com/office/drawing/2014/main" id="{79C13A88-683E-4AFD-AA08-C6286B531044}"/>
            </a:ext>
          </a:extLst>
        </xdr:cNvPr>
        <xdr:cNvSpPr/>
      </xdr:nvSpPr>
      <xdr:spPr>
        <a:xfrm>
          <a:off x="221107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142891</xdr:rowOff>
    </xdr:from>
    <xdr:ext cx="469744" cy="259045"/>
    <xdr:sp macro="" textlink="">
      <xdr:nvSpPr>
        <xdr:cNvPr id="443" name="【庁舎】&#10;一人当たり面積該当値テキスト">
          <a:extLst>
            <a:ext uri="{FF2B5EF4-FFF2-40B4-BE49-F238E27FC236}">
              <a16:creationId xmlns:a16="http://schemas.microsoft.com/office/drawing/2014/main" id="{A8D06697-4D25-47AB-AA38-9E5CC2A93904}"/>
            </a:ext>
          </a:extLst>
        </xdr:cNvPr>
        <xdr:cNvSpPr txBox="1"/>
      </xdr:nvSpPr>
      <xdr:spPr>
        <a:xfrm>
          <a:off x="22199600" y="1831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170942</xdr:rowOff>
    </xdr:from>
    <xdr:to>
      <xdr:col>112</xdr:col>
      <xdr:colOff>38100</xdr:colOff>
      <xdr:row>107</xdr:row>
      <xdr:rowOff>101092</xdr:rowOff>
    </xdr:to>
    <xdr:sp macro="" textlink="">
      <xdr:nvSpPr>
        <xdr:cNvPr id="444" name="楕円 443">
          <a:extLst>
            <a:ext uri="{FF2B5EF4-FFF2-40B4-BE49-F238E27FC236}">
              <a16:creationId xmlns:a16="http://schemas.microsoft.com/office/drawing/2014/main" id="{30DA5B8F-6303-4CD7-B74B-AE8B926C19A2}"/>
            </a:ext>
          </a:extLst>
        </xdr:cNvPr>
        <xdr:cNvSpPr/>
      </xdr:nvSpPr>
      <xdr:spPr>
        <a:xfrm>
          <a:off x="21272500" y="183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43814</xdr:rowOff>
    </xdr:from>
    <xdr:to>
      <xdr:col>116</xdr:col>
      <xdr:colOff>63500</xdr:colOff>
      <xdr:row>107</xdr:row>
      <xdr:rowOff>50292</xdr:rowOff>
    </xdr:to>
    <xdr:cxnSp macro="">
      <xdr:nvCxnSpPr>
        <xdr:cNvPr id="445" name="直線コネクタ 444">
          <a:extLst>
            <a:ext uri="{FF2B5EF4-FFF2-40B4-BE49-F238E27FC236}">
              <a16:creationId xmlns:a16="http://schemas.microsoft.com/office/drawing/2014/main" id="{3AFA9C31-6046-41FB-BC30-F3EB863A2325}"/>
            </a:ext>
          </a:extLst>
        </xdr:cNvPr>
        <xdr:cNvCxnSpPr/>
      </xdr:nvCxnSpPr>
      <xdr:spPr>
        <a:xfrm flipV="1">
          <a:off x="21323300" y="18388964"/>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446" name="楕円 445">
          <a:extLst>
            <a:ext uri="{FF2B5EF4-FFF2-40B4-BE49-F238E27FC236}">
              <a16:creationId xmlns:a16="http://schemas.microsoft.com/office/drawing/2014/main" id="{8E4DB846-2A92-48C9-9DF1-482F7D29CB5A}"/>
            </a:ext>
          </a:extLst>
        </xdr:cNvPr>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50292</xdr:rowOff>
    </xdr:from>
    <xdr:to>
      <xdr:col>111</xdr:col>
      <xdr:colOff>177800</xdr:colOff>
      <xdr:row>107</xdr:row>
      <xdr:rowOff>60198</xdr:rowOff>
    </xdr:to>
    <xdr:cxnSp macro="">
      <xdr:nvCxnSpPr>
        <xdr:cNvPr id="447" name="直線コネクタ 446">
          <a:extLst>
            <a:ext uri="{FF2B5EF4-FFF2-40B4-BE49-F238E27FC236}">
              <a16:creationId xmlns:a16="http://schemas.microsoft.com/office/drawing/2014/main" id="{0CF03A6D-04CB-4D5C-97D6-29E7F0822765}"/>
            </a:ext>
          </a:extLst>
        </xdr:cNvPr>
        <xdr:cNvCxnSpPr/>
      </xdr:nvCxnSpPr>
      <xdr:spPr>
        <a:xfrm flipV="1">
          <a:off x="20434300" y="1839544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19304</xdr:rowOff>
    </xdr:from>
    <xdr:to>
      <xdr:col>102</xdr:col>
      <xdr:colOff>165100</xdr:colOff>
      <xdr:row>107</xdr:row>
      <xdr:rowOff>120904</xdr:rowOff>
    </xdr:to>
    <xdr:sp macro="" textlink="">
      <xdr:nvSpPr>
        <xdr:cNvPr id="448" name="楕円 447">
          <a:extLst>
            <a:ext uri="{FF2B5EF4-FFF2-40B4-BE49-F238E27FC236}">
              <a16:creationId xmlns:a16="http://schemas.microsoft.com/office/drawing/2014/main" id="{B359FC1D-6325-418C-9541-40D8E5FACDB9}"/>
            </a:ext>
          </a:extLst>
        </xdr:cNvPr>
        <xdr:cNvSpPr/>
      </xdr:nvSpPr>
      <xdr:spPr>
        <a:xfrm>
          <a:off x="19494500" y="183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70104</xdr:rowOff>
    </xdr:to>
    <xdr:cxnSp macro="">
      <xdr:nvCxnSpPr>
        <xdr:cNvPr id="449" name="直線コネクタ 448">
          <a:extLst>
            <a:ext uri="{FF2B5EF4-FFF2-40B4-BE49-F238E27FC236}">
              <a16:creationId xmlns:a16="http://schemas.microsoft.com/office/drawing/2014/main" id="{8DC7CAA9-0685-40A0-989C-BADEF60DE45A}"/>
            </a:ext>
          </a:extLst>
        </xdr:cNvPr>
        <xdr:cNvCxnSpPr/>
      </xdr:nvCxnSpPr>
      <xdr:spPr>
        <a:xfrm flipV="1">
          <a:off x="19545300" y="1840534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26163</xdr:rowOff>
    </xdr:from>
    <xdr:to>
      <xdr:col>98</xdr:col>
      <xdr:colOff>38100</xdr:colOff>
      <xdr:row>107</xdr:row>
      <xdr:rowOff>127763</xdr:rowOff>
    </xdr:to>
    <xdr:sp macro="" textlink="">
      <xdr:nvSpPr>
        <xdr:cNvPr id="450" name="楕円 449">
          <a:extLst>
            <a:ext uri="{FF2B5EF4-FFF2-40B4-BE49-F238E27FC236}">
              <a16:creationId xmlns:a16="http://schemas.microsoft.com/office/drawing/2014/main" id="{E12C91F9-677A-410A-A135-6FD355A8CCFD}"/>
            </a:ext>
          </a:extLst>
        </xdr:cNvPr>
        <xdr:cNvSpPr/>
      </xdr:nvSpPr>
      <xdr:spPr>
        <a:xfrm>
          <a:off x="18605500" y="183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70104</xdr:rowOff>
    </xdr:from>
    <xdr:to>
      <xdr:col>102</xdr:col>
      <xdr:colOff>114300</xdr:colOff>
      <xdr:row>107</xdr:row>
      <xdr:rowOff>76963</xdr:rowOff>
    </xdr:to>
    <xdr:cxnSp macro="">
      <xdr:nvCxnSpPr>
        <xdr:cNvPr id="451" name="直線コネクタ 450">
          <a:extLst>
            <a:ext uri="{FF2B5EF4-FFF2-40B4-BE49-F238E27FC236}">
              <a16:creationId xmlns:a16="http://schemas.microsoft.com/office/drawing/2014/main" id="{84926299-FBD3-40DE-9E9C-ACFADF6A0D42}"/>
            </a:ext>
          </a:extLst>
        </xdr:cNvPr>
        <xdr:cNvCxnSpPr/>
      </xdr:nvCxnSpPr>
      <xdr:spPr>
        <a:xfrm flipV="1">
          <a:off x="18656300" y="184152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452" name="n_1aveValue【庁舎】&#10;一人当たり面積">
          <a:extLst>
            <a:ext uri="{FF2B5EF4-FFF2-40B4-BE49-F238E27FC236}">
              <a16:creationId xmlns:a16="http://schemas.microsoft.com/office/drawing/2014/main" id="{F380A5B8-12DE-45DE-BB44-AE51BBB1BECF}"/>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453" name="n_2aveValue【庁舎】&#10;一人当たり面積">
          <a:extLst>
            <a:ext uri="{FF2B5EF4-FFF2-40B4-BE49-F238E27FC236}">
              <a16:creationId xmlns:a16="http://schemas.microsoft.com/office/drawing/2014/main" id="{E925AA90-3623-4BDD-ABE8-AAE5B3AAE114}"/>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124858</xdr:rowOff>
    </xdr:from>
    <xdr:ext cx="469744" cy="259045"/>
    <xdr:sp macro="" textlink="">
      <xdr:nvSpPr>
        <xdr:cNvPr id="454" name="n_3aveValue【庁舎】&#10;一人当たり面積">
          <a:extLst>
            <a:ext uri="{FF2B5EF4-FFF2-40B4-BE49-F238E27FC236}">
              <a16:creationId xmlns:a16="http://schemas.microsoft.com/office/drawing/2014/main" id="{27F1E62A-786B-4FBD-9225-66B505BCC4CF}"/>
            </a:ext>
          </a:extLst>
        </xdr:cNvPr>
        <xdr:cNvSpPr txBox="1"/>
      </xdr:nvSpPr>
      <xdr:spPr>
        <a:xfrm>
          <a:off x="19310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121429</xdr:rowOff>
    </xdr:from>
    <xdr:ext cx="469744" cy="259045"/>
    <xdr:sp macro="" textlink="">
      <xdr:nvSpPr>
        <xdr:cNvPr id="455" name="n_4aveValue【庁舎】&#10;一人当たり面積">
          <a:extLst>
            <a:ext uri="{FF2B5EF4-FFF2-40B4-BE49-F238E27FC236}">
              <a16:creationId xmlns:a16="http://schemas.microsoft.com/office/drawing/2014/main" id="{49442443-AE96-4FEF-99C7-14AE18761A96}"/>
            </a:ext>
          </a:extLst>
        </xdr:cNvPr>
        <xdr:cNvSpPr txBox="1"/>
      </xdr:nvSpPr>
      <xdr:spPr>
        <a:xfrm>
          <a:off x="18421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92219</xdr:rowOff>
    </xdr:from>
    <xdr:ext cx="469744" cy="259045"/>
    <xdr:sp macro="" textlink="">
      <xdr:nvSpPr>
        <xdr:cNvPr id="456" name="n_1mainValue【庁舎】&#10;一人当たり面積">
          <a:extLst>
            <a:ext uri="{FF2B5EF4-FFF2-40B4-BE49-F238E27FC236}">
              <a16:creationId xmlns:a16="http://schemas.microsoft.com/office/drawing/2014/main" id="{BEE09E51-82E5-4170-85CB-C40E3E41017D}"/>
            </a:ext>
          </a:extLst>
        </xdr:cNvPr>
        <xdr:cNvSpPr txBox="1"/>
      </xdr:nvSpPr>
      <xdr:spPr>
        <a:xfrm>
          <a:off x="21075727" y="184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457" name="n_2mainValue【庁舎】&#10;一人当たり面積">
          <a:extLst>
            <a:ext uri="{FF2B5EF4-FFF2-40B4-BE49-F238E27FC236}">
              <a16:creationId xmlns:a16="http://schemas.microsoft.com/office/drawing/2014/main" id="{EA278D73-1D32-41BE-80B8-C953E8336687}"/>
            </a:ext>
          </a:extLst>
        </xdr:cNvPr>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112031</xdr:rowOff>
    </xdr:from>
    <xdr:ext cx="469744" cy="259045"/>
    <xdr:sp macro="" textlink="">
      <xdr:nvSpPr>
        <xdr:cNvPr id="458" name="n_3mainValue【庁舎】&#10;一人当たり面積">
          <a:extLst>
            <a:ext uri="{FF2B5EF4-FFF2-40B4-BE49-F238E27FC236}">
              <a16:creationId xmlns:a16="http://schemas.microsoft.com/office/drawing/2014/main" id="{D21B57A1-5691-49FC-8A60-B5F2C59197FC}"/>
            </a:ext>
          </a:extLst>
        </xdr:cNvPr>
        <xdr:cNvSpPr txBox="1"/>
      </xdr:nvSpPr>
      <xdr:spPr>
        <a:xfrm>
          <a:off x="19310427" y="184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118890</xdr:rowOff>
    </xdr:from>
    <xdr:ext cx="469744" cy="259045"/>
    <xdr:sp macro="" textlink="">
      <xdr:nvSpPr>
        <xdr:cNvPr id="459" name="n_4mainValue【庁舎】&#10;一人当たり面積">
          <a:extLst>
            <a:ext uri="{FF2B5EF4-FFF2-40B4-BE49-F238E27FC236}">
              <a16:creationId xmlns:a16="http://schemas.microsoft.com/office/drawing/2014/main" id="{D59CCD75-DF03-4BD1-A616-988F3E54328A}"/>
            </a:ext>
          </a:extLst>
        </xdr:cNvPr>
        <xdr:cNvSpPr txBox="1"/>
      </xdr:nvSpPr>
      <xdr:spPr>
        <a:xfrm>
          <a:off x="18421427" y="184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0" name="正方形/長方形 459">
          <a:extLst>
            <a:ext uri="{FF2B5EF4-FFF2-40B4-BE49-F238E27FC236}">
              <a16:creationId xmlns:a16="http://schemas.microsoft.com/office/drawing/2014/main" id="{903FFFD0-E357-47F5-A8BE-32BA187D54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1" name="正方形/長方形 460">
          <a:extLst>
            <a:ext uri="{FF2B5EF4-FFF2-40B4-BE49-F238E27FC236}">
              <a16:creationId xmlns:a16="http://schemas.microsoft.com/office/drawing/2014/main" id="{E2303CCF-8FDA-4EF4-A146-264B88EEBC3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2" name="テキスト ボックス 461">
          <a:extLst>
            <a:ext uri="{FF2B5EF4-FFF2-40B4-BE49-F238E27FC236}">
              <a16:creationId xmlns:a16="http://schemas.microsoft.com/office/drawing/2014/main" id="{27BE642B-AFF8-4B8E-94EB-42706FD6E0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分析対象施設である福祉施設、庁舎については、類似団体と比較して有形固定資産減価償却率が高くなっている。主な原因は施設の老朽化が進んでいることに併せて、大規模な改修・改築を行っていないことが考えられる。</a:t>
          </a:r>
        </a:p>
        <a:p>
          <a:r>
            <a:rPr kumimoji="1" lang="ja-JP" altLang="en-US" sz="1300">
              <a:latin typeface="ＭＳ Ｐゴシック" panose="020B0600070205080204" pitchFamily="50" charset="-128"/>
              <a:ea typeface="ＭＳ Ｐゴシック" panose="020B0600070205080204" pitchFamily="50" charset="-128"/>
            </a:rPr>
            <a:t>体育館・プールについては、令和２～３年度に行われた体育館の大規模な耐震改修及び内部改修により、有形固定資産減価償却率が大幅に減少し、類似団体平均値も下回っている。</a:t>
          </a:r>
        </a:p>
        <a:p>
          <a:r>
            <a:rPr kumimoji="1" lang="ja-JP" altLang="en-US" sz="1300">
              <a:latin typeface="ＭＳ Ｐゴシック" panose="020B0600070205080204" pitchFamily="50" charset="-128"/>
              <a:ea typeface="ＭＳ Ｐゴシック" panose="020B0600070205080204" pitchFamily="50" charset="-128"/>
            </a:rPr>
            <a:t>その他の施設についても公共施設等総合管理計画に基づき計画的な改修や改築、除却を行うことで施設の老朽化対策に取り組んでいく。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0849;&#26377;/SEC01_&#20225;&#30011;&#36001;&#25919;&#35506;/02.&#36001;&#25919;&#25285;&#24403;&#29992;/&#65288;&#36001;&#25919;&#20418;&#65289;/&#35519;&#26619;&#29289;&#22577;&#21578;&#38306;&#20418;/R06&#24180;&#24230;&#35519;&#26619;&#22577;&#21578;/5070203&#12304;&#20381;&#38972;&#65306;210&#65288;&#26376;&#65289;&#12294;&#12305;&#20196;&#21644;&#65300;&#24180;&#24230;&#36001;&#25919;&#29366;&#27841;&#36039;&#26009;&#38598;&#12398;&#20316;&#25104;&#12395;&#12388;&#12356;&#12390;/&#12304;&#36001;&#25919;&#29366;&#27841;&#36039;&#26009;&#38598;&#12305;_016942_&#32645;&#3327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57.6</v>
          </cell>
          <cell r="BX53">
            <v>59</v>
          </cell>
          <cell r="CF53">
            <v>57.5</v>
          </cell>
          <cell r="CN53">
            <v>56.7</v>
          </cell>
          <cell r="CV53">
            <v>56.6</v>
          </cell>
        </row>
        <row r="55">
          <cell r="AN55" t="str">
            <v>類似団体内平均値</v>
          </cell>
          <cell r="BP55">
            <v>0</v>
          </cell>
          <cell r="BX55">
            <v>0</v>
          </cell>
          <cell r="CF55">
            <v>0</v>
          </cell>
          <cell r="CN55">
            <v>0</v>
          </cell>
          <cell r="CV55">
            <v>0</v>
          </cell>
        </row>
        <row r="57">
          <cell r="BP57">
            <v>60.1</v>
          </cell>
          <cell r="BX57">
            <v>61.6</v>
          </cell>
          <cell r="CF57">
            <v>61</v>
          </cell>
          <cell r="CN57">
            <v>62.3</v>
          </cell>
          <cell r="CV57">
            <v>63.7</v>
          </cell>
        </row>
        <row r="72">
          <cell r="BP72" t="str">
            <v>H30</v>
          </cell>
          <cell r="BX72" t="str">
            <v>R01</v>
          </cell>
          <cell r="CF72" t="str">
            <v>R02</v>
          </cell>
          <cell r="CN72" t="str">
            <v>R03</v>
          </cell>
          <cell r="CV72" t="str">
            <v>R04</v>
          </cell>
        </row>
        <row r="73">
          <cell r="AN73" t="str">
            <v>当該団体値</v>
          </cell>
        </row>
        <row r="75">
          <cell r="BP75">
            <v>7.7</v>
          </cell>
          <cell r="BX75">
            <v>8.5</v>
          </cell>
          <cell r="CF75">
            <v>7.8</v>
          </cell>
          <cell r="CN75">
            <v>7.8</v>
          </cell>
          <cell r="CV75">
            <v>7.7</v>
          </cell>
        </row>
        <row r="77">
          <cell r="AN77" t="str">
            <v>類似団体内平均値</v>
          </cell>
          <cell r="BP77">
            <v>0</v>
          </cell>
          <cell r="BX77">
            <v>0</v>
          </cell>
          <cell r="CF77">
            <v>0</v>
          </cell>
          <cell r="CN77">
            <v>0</v>
          </cell>
          <cell r="CV77">
            <v>0</v>
          </cell>
        </row>
        <row r="79">
          <cell r="BP79">
            <v>8.6</v>
          </cell>
          <cell r="BX79">
            <v>8.6</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6186239</v>
      </c>
      <c r="BO4" s="371"/>
      <c r="BP4" s="371"/>
      <c r="BQ4" s="371"/>
      <c r="BR4" s="371"/>
      <c r="BS4" s="371"/>
      <c r="BT4" s="371"/>
      <c r="BU4" s="372"/>
      <c r="BV4" s="370">
        <v>6343800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12.8</v>
      </c>
      <c r="CU4" s="377"/>
      <c r="CV4" s="377"/>
      <c r="CW4" s="377"/>
      <c r="CX4" s="377"/>
      <c r="CY4" s="377"/>
      <c r="CZ4" s="377"/>
      <c r="DA4" s="378"/>
      <c r="DB4" s="376">
        <v>11.9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5815738</v>
      </c>
      <c r="BO5" s="439"/>
      <c r="BP5" s="439"/>
      <c r="BQ5" s="439"/>
      <c r="BR5" s="439"/>
      <c r="BS5" s="439"/>
      <c r="BT5" s="439"/>
      <c r="BU5" s="440"/>
      <c r="BV5" s="438">
        <v>5994190</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82.2</v>
      </c>
      <c r="CU5" s="405"/>
      <c r="CV5" s="405"/>
      <c r="CW5" s="405"/>
      <c r="CX5" s="405"/>
      <c r="CY5" s="405"/>
      <c r="CZ5" s="405"/>
      <c r="DA5" s="406"/>
      <c r="DB5" s="404">
        <v>77.400000000000006</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370501</v>
      </c>
      <c r="BO6" s="439"/>
      <c r="BP6" s="439"/>
      <c r="BQ6" s="439"/>
      <c r="BR6" s="439"/>
      <c r="BS6" s="439"/>
      <c r="BT6" s="439"/>
      <c r="BU6" s="440"/>
      <c r="BV6" s="438">
        <v>349610</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82.2</v>
      </c>
      <c r="CU6" s="445"/>
      <c r="CV6" s="445"/>
      <c r="CW6" s="445"/>
      <c r="CX6" s="445"/>
      <c r="CY6" s="445"/>
      <c r="CZ6" s="445"/>
      <c r="DA6" s="446"/>
      <c r="DB6" s="444">
        <v>80.400000000000006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5539</v>
      </c>
      <c r="BO7" s="439"/>
      <c r="BP7" s="439"/>
      <c r="BQ7" s="439"/>
      <c r="BR7" s="439"/>
      <c r="BS7" s="439"/>
      <c r="BT7" s="439"/>
      <c r="BU7" s="440"/>
      <c r="BV7" s="438">
        <v>1051</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2859785</v>
      </c>
      <c r="CU7" s="439"/>
      <c r="CV7" s="439"/>
      <c r="CW7" s="439"/>
      <c r="CX7" s="439"/>
      <c r="CY7" s="439"/>
      <c r="CZ7" s="439"/>
      <c r="DA7" s="440"/>
      <c r="DB7" s="438">
        <v>2940491</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364962</v>
      </c>
      <c r="BO8" s="439"/>
      <c r="BP8" s="439"/>
      <c r="BQ8" s="439"/>
      <c r="BR8" s="439"/>
      <c r="BS8" s="439"/>
      <c r="BT8" s="439"/>
      <c r="BU8" s="440"/>
      <c r="BV8" s="438">
        <v>348559</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0.23</v>
      </c>
      <c r="CU8" s="448"/>
      <c r="CV8" s="448"/>
      <c r="CW8" s="448"/>
      <c r="CX8" s="448"/>
      <c r="CY8" s="448"/>
      <c r="CZ8" s="448"/>
      <c r="DA8" s="449"/>
      <c r="DB8" s="447">
        <v>0.24</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4722</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16403</v>
      </c>
      <c r="BO9" s="439"/>
      <c r="BP9" s="439"/>
      <c r="BQ9" s="439"/>
      <c r="BR9" s="439"/>
      <c r="BS9" s="439"/>
      <c r="BT9" s="439"/>
      <c r="BU9" s="440"/>
      <c r="BV9" s="438">
        <v>239129</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13.2</v>
      </c>
      <c r="CU9" s="405"/>
      <c r="CV9" s="405"/>
      <c r="CW9" s="405"/>
      <c r="CX9" s="405"/>
      <c r="CY9" s="405"/>
      <c r="CZ9" s="405"/>
      <c r="DA9" s="406"/>
      <c r="DB9" s="404">
        <v>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1"/>
      <c r="N10" s="431"/>
      <c r="O10" s="431"/>
      <c r="P10" s="431"/>
      <c r="Q10" s="432"/>
      <c r="R10" s="458">
        <v>5415</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174426</v>
      </c>
      <c r="BO10" s="439"/>
      <c r="BP10" s="439"/>
      <c r="BQ10" s="439"/>
      <c r="BR10" s="439"/>
      <c r="BS10" s="439"/>
      <c r="BT10" s="439"/>
      <c r="BU10" s="440"/>
      <c r="BV10" s="438">
        <v>425</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107</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4488</v>
      </c>
      <c r="S12" s="480"/>
      <c r="T12" s="480"/>
      <c r="U12" s="480"/>
      <c r="V12" s="481"/>
      <c r="W12" s="482" t="s">
        <v>1</v>
      </c>
      <c r="X12" s="434"/>
      <c r="Y12" s="434"/>
      <c r="Z12" s="434"/>
      <c r="AA12" s="434"/>
      <c r="AB12" s="483"/>
      <c r="AC12" s="484" t="s">
        <v>134</v>
      </c>
      <c r="AD12" s="485"/>
      <c r="AE12" s="485"/>
      <c r="AF12" s="485"/>
      <c r="AG12" s="486"/>
      <c r="AH12" s="484" t="s">
        <v>135</v>
      </c>
      <c r="AI12" s="485"/>
      <c r="AJ12" s="485"/>
      <c r="AK12" s="485"/>
      <c r="AL12" s="487"/>
      <c r="AM12" s="430" t="s">
        <v>136</v>
      </c>
      <c r="AN12" s="431"/>
      <c r="AO12" s="431"/>
      <c r="AP12" s="431"/>
      <c r="AQ12" s="431"/>
      <c r="AR12" s="431"/>
      <c r="AS12" s="431"/>
      <c r="AT12" s="432"/>
      <c r="AU12" s="433" t="s">
        <v>96</v>
      </c>
      <c r="AV12" s="434"/>
      <c r="AW12" s="434"/>
      <c r="AX12" s="434"/>
      <c r="AY12" s="435" t="s">
        <v>137</v>
      </c>
      <c r="AZ12" s="436"/>
      <c r="BA12" s="436"/>
      <c r="BB12" s="436"/>
      <c r="BC12" s="436"/>
      <c r="BD12" s="436"/>
      <c r="BE12" s="436"/>
      <c r="BF12" s="436"/>
      <c r="BG12" s="436"/>
      <c r="BH12" s="436"/>
      <c r="BI12" s="436"/>
      <c r="BJ12" s="436"/>
      <c r="BK12" s="436"/>
      <c r="BL12" s="436"/>
      <c r="BM12" s="437"/>
      <c r="BN12" s="438">
        <v>98217</v>
      </c>
      <c r="BO12" s="439"/>
      <c r="BP12" s="439"/>
      <c r="BQ12" s="439"/>
      <c r="BR12" s="439"/>
      <c r="BS12" s="439"/>
      <c r="BT12" s="439"/>
      <c r="BU12" s="440"/>
      <c r="BV12" s="438">
        <v>0</v>
      </c>
      <c r="BW12" s="439"/>
      <c r="BX12" s="439"/>
      <c r="BY12" s="439"/>
      <c r="BZ12" s="439"/>
      <c r="CA12" s="439"/>
      <c r="CB12" s="439"/>
      <c r="CC12" s="440"/>
      <c r="CD12" s="441" t="s">
        <v>138</v>
      </c>
      <c r="CE12" s="442"/>
      <c r="CF12" s="442"/>
      <c r="CG12" s="442"/>
      <c r="CH12" s="442"/>
      <c r="CI12" s="442"/>
      <c r="CJ12" s="442"/>
      <c r="CK12" s="442"/>
      <c r="CL12" s="442"/>
      <c r="CM12" s="442"/>
      <c r="CN12" s="442"/>
      <c r="CO12" s="442"/>
      <c r="CP12" s="442"/>
      <c r="CQ12" s="442"/>
      <c r="CR12" s="442"/>
      <c r="CS12" s="443"/>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4443</v>
      </c>
      <c r="S13" s="492"/>
      <c r="T13" s="492"/>
      <c r="U13" s="492"/>
      <c r="V13" s="493"/>
      <c r="W13" s="417" t="s">
        <v>141</v>
      </c>
      <c r="X13" s="418"/>
      <c r="Y13" s="418"/>
      <c r="Z13" s="418"/>
      <c r="AA13" s="418"/>
      <c r="AB13" s="408"/>
      <c r="AC13" s="458">
        <v>1101</v>
      </c>
      <c r="AD13" s="459"/>
      <c r="AE13" s="459"/>
      <c r="AF13" s="459"/>
      <c r="AG13" s="501"/>
      <c r="AH13" s="458">
        <v>1262</v>
      </c>
      <c r="AI13" s="459"/>
      <c r="AJ13" s="459"/>
      <c r="AK13" s="459"/>
      <c r="AL13" s="460"/>
      <c r="AM13" s="430" t="s">
        <v>142</v>
      </c>
      <c r="AN13" s="431"/>
      <c r="AO13" s="431"/>
      <c r="AP13" s="431"/>
      <c r="AQ13" s="431"/>
      <c r="AR13" s="431"/>
      <c r="AS13" s="431"/>
      <c r="AT13" s="432"/>
      <c r="AU13" s="433" t="s">
        <v>143</v>
      </c>
      <c r="AV13" s="434"/>
      <c r="AW13" s="434"/>
      <c r="AX13" s="434"/>
      <c r="AY13" s="435" t="s">
        <v>144</v>
      </c>
      <c r="AZ13" s="436"/>
      <c r="BA13" s="436"/>
      <c r="BB13" s="436"/>
      <c r="BC13" s="436"/>
      <c r="BD13" s="436"/>
      <c r="BE13" s="436"/>
      <c r="BF13" s="436"/>
      <c r="BG13" s="436"/>
      <c r="BH13" s="436"/>
      <c r="BI13" s="436"/>
      <c r="BJ13" s="436"/>
      <c r="BK13" s="436"/>
      <c r="BL13" s="436"/>
      <c r="BM13" s="437"/>
      <c r="BN13" s="438">
        <v>92612</v>
      </c>
      <c r="BO13" s="439"/>
      <c r="BP13" s="439"/>
      <c r="BQ13" s="439"/>
      <c r="BR13" s="439"/>
      <c r="BS13" s="439"/>
      <c r="BT13" s="439"/>
      <c r="BU13" s="440"/>
      <c r="BV13" s="438">
        <v>239554</v>
      </c>
      <c r="BW13" s="439"/>
      <c r="BX13" s="439"/>
      <c r="BY13" s="439"/>
      <c r="BZ13" s="439"/>
      <c r="CA13" s="439"/>
      <c r="CB13" s="439"/>
      <c r="CC13" s="440"/>
      <c r="CD13" s="441" t="s">
        <v>145</v>
      </c>
      <c r="CE13" s="442"/>
      <c r="CF13" s="442"/>
      <c r="CG13" s="442"/>
      <c r="CH13" s="442"/>
      <c r="CI13" s="442"/>
      <c r="CJ13" s="442"/>
      <c r="CK13" s="442"/>
      <c r="CL13" s="442"/>
      <c r="CM13" s="442"/>
      <c r="CN13" s="442"/>
      <c r="CO13" s="442"/>
      <c r="CP13" s="442"/>
      <c r="CQ13" s="442"/>
      <c r="CR13" s="442"/>
      <c r="CS13" s="443"/>
      <c r="CT13" s="404">
        <v>7.7</v>
      </c>
      <c r="CU13" s="405"/>
      <c r="CV13" s="405"/>
      <c r="CW13" s="405"/>
      <c r="CX13" s="405"/>
      <c r="CY13" s="405"/>
      <c r="CZ13" s="405"/>
      <c r="DA13" s="406"/>
      <c r="DB13" s="404">
        <v>7.8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4595</v>
      </c>
      <c r="S14" s="492"/>
      <c r="T14" s="492"/>
      <c r="U14" s="492"/>
      <c r="V14" s="493"/>
      <c r="W14" s="397"/>
      <c r="X14" s="398"/>
      <c r="Y14" s="398"/>
      <c r="Z14" s="398"/>
      <c r="AA14" s="398"/>
      <c r="AB14" s="387"/>
      <c r="AC14" s="494">
        <v>39.799999999999997</v>
      </c>
      <c r="AD14" s="495"/>
      <c r="AE14" s="495"/>
      <c r="AF14" s="495"/>
      <c r="AG14" s="496"/>
      <c r="AH14" s="494">
        <v>39.200000000000003</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147</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t="s">
        <v>139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4567</v>
      </c>
      <c r="S15" s="492"/>
      <c r="T15" s="492"/>
      <c r="U15" s="492"/>
      <c r="V15" s="493"/>
      <c r="W15" s="417" t="s">
        <v>148</v>
      </c>
      <c r="X15" s="418"/>
      <c r="Y15" s="418"/>
      <c r="Z15" s="418"/>
      <c r="AA15" s="418"/>
      <c r="AB15" s="408"/>
      <c r="AC15" s="458">
        <v>450</v>
      </c>
      <c r="AD15" s="459"/>
      <c r="AE15" s="459"/>
      <c r="AF15" s="459"/>
      <c r="AG15" s="501"/>
      <c r="AH15" s="458">
        <v>648</v>
      </c>
      <c r="AI15" s="459"/>
      <c r="AJ15" s="459"/>
      <c r="AK15" s="459"/>
      <c r="AL15" s="460"/>
      <c r="AM15" s="430"/>
      <c r="AN15" s="431"/>
      <c r="AO15" s="431"/>
      <c r="AP15" s="431"/>
      <c r="AQ15" s="431"/>
      <c r="AR15" s="431"/>
      <c r="AS15" s="431"/>
      <c r="AT15" s="432"/>
      <c r="AU15" s="433"/>
      <c r="AV15" s="434"/>
      <c r="AW15" s="434"/>
      <c r="AX15" s="434"/>
      <c r="AY15" s="367" t="s">
        <v>149</v>
      </c>
      <c r="AZ15" s="368"/>
      <c r="BA15" s="368"/>
      <c r="BB15" s="368"/>
      <c r="BC15" s="368"/>
      <c r="BD15" s="368"/>
      <c r="BE15" s="368"/>
      <c r="BF15" s="368"/>
      <c r="BG15" s="368"/>
      <c r="BH15" s="368"/>
      <c r="BI15" s="368"/>
      <c r="BJ15" s="368"/>
      <c r="BK15" s="368"/>
      <c r="BL15" s="368"/>
      <c r="BM15" s="369"/>
      <c r="BN15" s="370">
        <v>582849</v>
      </c>
      <c r="BO15" s="371"/>
      <c r="BP15" s="371"/>
      <c r="BQ15" s="371"/>
      <c r="BR15" s="371"/>
      <c r="BS15" s="371"/>
      <c r="BT15" s="371"/>
      <c r="BU15" s="372"/>
      <c r="BV15" s="370">
        <v>588726</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16.3</v>
      </c>
      <c r="AD16" s="495"/>
      <c r="AE16" s="495"/>
      <c r="AF16" s="495"/>
      <c r="AG16" s="496"/>
      <c r="AH16" s="494">
        <v>20.100000000000001</v>
      </c>
      <c r="AI16" s="495"/>
      <c r="AJ16" s="495"/>
      <c r="AK16" s="495"/>
      <c r="AL16" s="497"/>
      <c r="AM16" s="430"/>
      <c r="AN16" s="431"/>
      <c r="AO16" s="431"/>
      <c r="AP16" s="431"/>
      <c r="AQ16" s="431"/>
      <c r="AR16" s="431"/>
      <c r="AS16" s="431"/>
      <c r="AT16" s="432"/>
      <c r="AU16" s="433"/>
      <c r="AV16" s="434"/>
      <c r="AW16" s="434"/>
      <c r="AX16" s="434"/>
      <c r="AY16" s="435" t="s">
        <v>153</v>
      </c>
      <c r="AZ16" s="436"/>
      <c r="BA16" s="436"/>
      <c r="BB16" s="436"/>
      <c r="BC16" s="436"/>
      <c r="BD16" s="436"/>
      <c r="BE16" s="436"/>
      <c r="BF16" s="436"/>
      <c r="BG16" s="436"/>
      <c r="BH16" s="436"/>
      <c r="BI16" s="436"/>
      <c r="BJ16" s="436"/>
      <c r="BK16" s="436"/>
      <c r="BL16" s="436"/>
      <c r="BM16" s="437"/>
      <c r="BN16" s="438">
        <v>2683491</v>
      </c>
      <c r="BO16" s="439"/>
      <c r="BP16" s="439"/>
      <c r="BQ16" s="439"/>
      <c r="BR16" s="439"/>
      <c r="BS16" s="439"/>
      <c r="BT16" s="439"/>
      <c r="BU16" s="440"/>
      <c r="BV16" s="438">
        <v>2677886</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154</v>
      </c>
      <c r="N17" s="517"/>
      <c r="O17" s="517"/>
      <c r="P17" s="517"/>
      <c r="Q17" s="518"/>
      <c r="R17" s="513" t="s">
        <v>155</v>
      </c>
      <c r="S17" s="514"/>
      <c r="T17" s="514"/>
      <c r="U17" s="514"/>
      <c r="V17" s="515"/>
      <c r="W17" s="417" t="s">
        <v>156</v>
      </c>
      <c r="X17" s="418"/>
      <c r="Y17" s="418"/>
      <c r="Z17" s="418"/>
      <c r="AA17" s="418"/>
      <c r="AB17" s="408"/>
      <c r="AC17" s="458">
        <v>1213</v>
      </c>
      <c r="AD17" s="459"/>
      <c r="AE17" s="459"/>
      <c r="AF17" s="459"/>
      <c r="AG17" s="501"/>
      <c r="AH17" s="458">
        <v>1311</v>
      </c>
      <c r="AI17" s="459"/>
      <c r="AJ17" s="459"/>
      <c r="AK17" s="459"/>
      <c r="AL17" s="460"/>
      <c r="AM17" s="430"/>
      <c r="AN17" s="431"/>
      <c r="AO17" s="431"/>
      <c r="AP17" s="431"/>
      <c r="AQ17" s="431"/>
      <c r="AR17" s="431"/>
      <c r="AS17" s="431"/>
      <c r="AT17" s="432"/>
      <c r="AU17" s="433"/>
      <c r="AV17" s="434"/>
      <c r="AW17" s="434"/>
      <c r="AX17" s="434"/>
      <c r="AY17" s="435" t="s">
        <v>157</v>
      </c>
      <c r="AZ17" s="436"/>
      <c r="BA17" s="436"/>
      <c r="BB17" s="436"/>
      <c r="BC17" s="436"/>
      <c r="BD17" s="436"/>
      <c r="BE17" s="436"/>
      <c r="BF17" s="436"/>
      <c r="BG17" s="436"/>
      <c r="BH17" s="436"/>
      <c r="BI17" s="436"/>
      <c r="BJ17" s="436"/>
      <c r="BK17" s="436"/>
      <c r="BL17" s="436"/>
      <c r="BM17" s="437"/>
      <c r="BN17" s="438">
        <v>730698</v>
      </c>
      <c r="BO17" s="439"/>
      <c r="BP17" s="439"/>
      <c r="BQ17" s="439"/>
      <c r="BR17" s="439"/>
      <c r="BS17" s="439"/>
      <c r="BT17" s="439"/>
      <c r="BU17" s="440"/>
      <c r="BV17" s="438">
        <v>739808</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158</v>
      </c>
      <c r="C18" s="450"/>
      <c r="D18" s="450"/>
      <c r="E18" s="522"/>
      <c r="F18" s="522"/>
      <c r="G18" s="522"/>
      <c r="H18" s="522"/>
      <c r="I18" s="522"/>
      <c r="J18" s="522"/>
      <c r="K18" s="522"/>
      <c r="L18" s="523">
        <v>397.72</v>
      </c>
      <c r="M18" s="523"/>
      <c r="N18" s="523"/>
      <c r="O18" s="523"/>
      <c r="P18" s="523"/>
      <c r="Q18" s="523"/>
      <c r="R18" s="524"/>
      <c r="S18" s="524"/>
      <c r="T18" s="524"/>
      <c r="U18" s="524"/>
      <c r="V18" s="525"/>
      <c r="W18" s="419"/>
      <c r="X18" s="420"/>
      <c r="Y18" s="420"/>
      <c r="Z18" s="420"/>
      <c r="AA18" s="420"/>
      <c r="AB18" s="411"/>
      <c r="AC18" s="526">
        <v>43.9</v>
      </c>
      <c r="AD18" s="527"/>
      <c r="AE18" s="527"/>
      <c r="AF18" s="527"/>
      <c r="AG18" s="528"/>
      <c r="AH18" s="526">
        <v>40.700000000000003</v>
      </c>
      <c r="AI18" s="527"/>
      <c r="AJ18" s="527"/>
      <c r="AK18" s="527"/>
      <c r="AL18" s="529"/>
      <c r="AM18" s="430"/>
      <c r="AN18" s="431"/>
      <c r="AO18" s="431"/>
      <c r="AP18" s="431"/>
      <c r="AQ18" s="431"/>
      <c r="AR18" s="431"/>
      <c r="AS18" s="431"/>
      <c r="AT18" s="432"/>
      <c r="AU18" s="433"/>
      <c r="AV18" s="434"/>
      <c r="AW18" s="434"/>
      <c r="AX18" s="434"/>
      <c r="AY18" s="435" t="s">
        <v>159</v>
      </c>
      <c r="AZ18" s="436"/>
      <c r="BA18" s="436"/>
      <c r="BB18" s="436"/>
      <c r="BC18" s="436"/>
      <c r="BD18" s="436"/>
      <c r="BE18" s="436"/>
      <c r="BF18" s="436"/>
      <c r="BG18" s="436"/>
      <c r="BH18" s="436"/>
      <c r="BI18" s="436"/>
      <c r="BJ18" s="436"/>
      <c r="BK18" s="436"/>
      <c r="BL18" s="436"/>
      <c r="BM18" s="437"/>
      <c r="BN18" s="438">
        <v>2365336</v>
      </c>
      <c r="BO18" s="439"/>
      <c r="BP18" s="439"/>
      <c r="BQ18" s="439"/>
      <c r="BR18" s="439"/>
      <c r="BS18" s="439"/>
      <c r="BT18" s="439"/>
      <c r="BU18" s="440"/>
      <c r="BV18" s="438">
        <v>2292461</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160</v>
      </c>
      <c r="C19" s="450"/>
      <c r="D19" s="450"/>
      <c r="E19" s="522"/>
      <c r="F19" s="522"/>
      <c r="G19" s="522"/>
      <c r="H19" s="522"/>
      <c r="I19" s="522"/>
      <c r="J19" s="522"/>
      <c r="K19" s="522"/>
      <c r="L19" s="530">
        <v>12</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161</v>
      </c>
      <c r="AZ19" s="436"/>
      <c r="BA19" s="436"/>
      <c r="BB19" s="436"/>
      <c r="BC19" s="436"/>
      <c r="BD19" s="436"/>
      <c r="BE19" s="436"/>
      <c r="BF19" s="436"/>
      <c r="BG19" s="436"/>
      <c r="BH19" s="436"/>
      <c r="BI19" s="436"/>
      <c r="BJ19" s="436"/>
      <c r="BK19" s="436"/>
      <c r="BL19" s="436"/>
      <c r="BM19" s="437"/>
      <c r="BN19" s="438">
        <v>3836580</v>
      </c>
      <c r="BO19" s="439"/>
      <c r="BP19" s="439"/>
      <c r="BQ19" s="439"/>
      <c r="BR19" s="439"/>
      <c r="BS19" s="439"/>
      <c r="BT19" s="439"/>
      <c r="BU19" s="440"/>
      <c r="BV19" s="438">
        <v>3753563</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162</v>
      </c>
      <c r="C20" s="450"/>
      <c r="D20" s="450"/>
      <c r="E20" s="522"/>
      <c r="F20" s="522"/>
      <c r="G20" s="522"/>
      <c r="H20" s="522"/>
      <c r="I20" s="522"/>
      <c r="J20" s="522"/>
      <c r="K20" s="522"/>
      <c r="L20" s="530">
        <v>1958</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163</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164</v>
      </c>
      <c r="C22" s="551"/>
      <c r="D22" s="552"/>
      <c r="E22" s="413" t="s">
        <v>1</v>
      </c>
      <c r="F22" s="418"/>
      <c r="G22" s="418"/>
      <c r="H22" s="418"/>
      <c r="I22" s="418"/>
      <c r="J22" s="418"/>
      <c r="K22" s="408"/>
      <c r="L22" s="413" t="s">
        <v>165</v>
      </c>
      <c r="M22" s="418"/>
      <c r="N22" s="418"/>
      <c r="O22" s="418"/>
      <c r="P22" s="408"/>
      <c r="Q22" s="559" t="s">
        <v>166</v>
      </c>
      <c r="R22" s="560"/>
      <c r="S22" s="560"/>
      <c r="T22" s="560"/>
      <c r="U22" s="560"/>
      <c r="V22" s="561"/>
      <c r="W22" s="565" t="s">
        <v>167</v>
      </c>
      <c r="X22" s="551"/>
      <c r="Y22" s="552"/>
      <c r="Z22" s="413" t="s">
        <v>1</v>
      </c>
      <c r="AA22" s="418"/>
      <c r="AB22" s="418"/>
      <c r="AC22" s="418"/>
      <c r="AD22" s="418"/>
      <c r="AE22" s="418"/>
      <c r="AF22" s="418"/>
      <c r="AG22" s="408"/>
      <c r="AH22" s="570" t="s">
        <v>168</v>
      </c>
      <c r="AI22" s="418"/>
      <c r="AJ22" s="418"/>
      <c r="AK22" s="418"/>
      <c r="AL22" s="408"/>
      <c r="AM22" s="570" t="s">
        <v>169</v>
      </c>
      <c r="AN22" s="571"/>
      <c r="AO22" s="571"/>
      <c r="AP22" s="571"/>
      <c r="AQ22" s="571"/>
      <c r="AR22" s="572"/>
      <c r="AS22" s="559" t="s">
        <v>166</v>
      </c>
      <c r="AT22" s="560"/>
      <c r="AU22" s="560"/>
      <c r="AV22" s="560"/>
      <c r="AW22" s="560"/>
      <c r="AX22" s="576"/>
      <c r="AY22" s="367" t="s">
        <v>170</v>
      </c>
      <c r="AZ22" s="368"/>
      <c r="BA22" s="368"/>
      <c r="BB22" s="368"/>
      <c r="BC22" s="368"/>
      <c r="BD22" s="368"/>
      <c r="BE22" s="368"/>
      <c r="BF22" s="368"/>
      <c r="BG22" s="368"/>
      <c r="BH22" s="368"/>
      <c r="BI22" s="368"/>
      <c r="BJ22" s="368"/>
      <c r="BK22" s="368"/>
      <c r="BL22" s="368"/>
      <c r="BM22" s="369"/>
      <c r="BN22" s="370">
        <v>5568829</v>
      </c>
      <c r="BO22" s="371"/>
      <c r="BP22" s="371"/>
      <c r="BQ22" s="371"/>
      <c r="BR22" s="371"/>
      <c r="BS22" s="371"/>
      <c r="BT22" s="371"/>
      <c r="BU22" s="372"/>
      <c r="BV22" s="370">
        <v>5572580</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171</v>
      </c>
      <c r="AZ23" s="436"/>
      <c r="BA23" s="436"/>
      <c r="BB23" s="436"/>
      <c r="BC23" s="436"/>
      <c r="BD23" s="436"/>
      <c r="BE23" s="436"/>
      <c r="BF23" s="436"/>
      <c r="BG23" s="436"/>
      <c r="BH23" s="436"/>
      <c r="BI23" s="436"/>
      <c r="BJ23" s="436"/>
      <c r="BK23" s="436"/>
      <c r="BL23" s="436"/>
      <c r="BM23" s="437"/>
      <c r="BN23" s="438">
        <v>4742256</v>
      </c>
      <c r="BO23" s="439"/>
      <c r="BP23" s="439"/>
      <c r="BQ23" s="439"/>
      <c r="BR23" s="439"/>
      <c r="BS23" s="439"/>
      <c r="BT23" s="439"/>
      <c r="BU23" s="440"/>
      <c r="BV23" s="438">
        <v>4917698</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172</v>
      </c>
      <c r="F24" s="431"/>
      <c r="G24" s="431"/>
      <c r="H24" s="431"/>
      <c r="I24" s="431"/>
      <c r="J24" s="431"/>
      <c r="K24" s="432"/>
      <c r="L24" s="458">
        <v>1</v>
      </c>
      <c r="M24" s="459"/>
      <c r="N24" s="459"/>
      <c r="O24" s="459"/>
      <c r="P24" s="501"/>
      <c r="Q24" s="458">
        <v>6110</v>
      </c>
      <c r="R24" s="459"/>
      <c r="S24" s="459"/>
      <c r="T24" s="459"/>
      <c r="U24" s="459"/>
      <c r="V24" s="501"/>
      <c r="W24" s="566"/>
      <c r="X24" s="554"/>
      <c r="Y24" s="555"/>
      <c r="Z24" s="457" t="s">
        <v>173</v>
      </c>
      <c r="AA24" s="431"/>
      <c r="AB24" s="431"/>
      <c r="AC24" s="431"/>
      <c r="AD24" s="431"/>
      <c r="AE24" s="431"/>
      <c r="AF24" s="431"/>
      <c r="AG24" s="432"/>
      <c r="AH24" s="458">
        <v>81</v>
      </c>
      <c r="AI24" s="459"/>
      <c r="AJ24" s="459"/>
      <c r="AK24" s="459"/>
      <c r="AL24" s="501"/>
      <c r="AM24" s="458">
        <v>248103</v>
      </c>
      <c r="AN24" s="459"/>
      <c r="AO24" s="459"/>
      <c r="AP24" s="459"/>
      <c r="AQ24" s="459"/>
      <c r="AR24" s="501"/>
      <c r="AS24" s="458">
        <v>3063</v>
      </c>
      <c r="AT24" s="459"/>
      <c r="AU24" s="459"/>
      <c r="AV24" s="459"/>
      <c r="AW24" s="459"/>
      <c r="AX24" s="460"/>
      <c r="AY24" s="544" t="s">
        <v>174</v>
      </c>
      <c r="AZ24" s="545"/>
      <c r="BA24" s="545"/>
      <c r="BB24" s="545"/>
      <c r="BC24" s="545"/>
      <c r="BD24" s="545"/>
      <c r="BE24" s="545"/>
      <c r="BF24" s="545"/>
      <c r="BG24" s="545"/>
      <c r="BH24" s="545"/>
      <c r="BI24" s="545"/>
      <c r="BJ24" s="545"/>
      <c r="BK24" s="545"/>
      <c r="BL24" s="545"/>
      <c r="BM24" s="546"/>
      <c r="BN24" s="438">
        <v>3995317</v>
      </c>
      <c r="BO24" s="439"/>
      <c r="BP24" s="439"/>
      <c r="BQ24" s="439"/>
      <c r="BR24" s="439"/>
      <c r="BS24" s="439"/>
      <c r="BT24" s="439"/>
      <c r="BU24" s="440"/>
      <c r="BV24" s="438">
        <v>3808110</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175</v>
      </c>
      <c r="F25" s="431"/>
      <c r="G25" s="431"/>
      <c r="H25" s="431"/>
      <c r="I25" s="431"/>
      <c r="J25" s="431"/>
      <c r="K25" s="432"/>
      <c r="L25" s="458">
        <v>1</v>
      </c>
      <c r="M25" s="459"/>
      <c r="N25" s="459"/>
      <c r="O25" s="459"/>
      <c r="P25" s="501"/>
      <c r="Q25" s="458">
        <v>5180</v>
      </c>
      <c r="R25" s="459"/>
      <c r="S25" s="459"/>
      <c r="T25" s="459"/>
      <c r="U25" s="459"/>
      <c r="V25" s="501"/>
      <c r="W25" s="566"/>
      <c r="X25" s="554"/>
      <c r="Y25" s="555"/>
      <c r="Z25" s="457" t="s">
        <v>176</v>
      </c>
      <c r="AA25" s="431"/>
      <c r="AB25" s="431"/>
      <c r="AC25" s="431"/>
      <c r="AD25" s="431"/>
      <c r="AE25" s="431"/>
      <c r="AF25" s="431"/>
      <c r="AG25" s="432"/>
      <c r="AH25" s="458" t="s">
        <v>177</v>
      </c>
      <c r="AI25" s="459"/>
      <c r="AJ25" s="459"/>
      <c r="AK25" s="459"/>
      <c r="AL25" s="501"/>
      <c r="AM25" s="458" t="s">
        <v>131</v>
      </c>
      <c r="AN25" s="459"/>
      <c r="AO25" s="459"/>
      <c r="AP25" s="459"/>
      <c r="AQ25" s="459"/>
      <c r="AR25" s="501"/>
      <c r="AS25" s="458" t="s">
        <v>131</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664566</v>
      </c>
      <c r="BO25" s="371"/>
      <c r="BP25" s="371"/>
      <c r="BQ25" s="371"/>
      <c r="BR25" s="371"/>
      <c r="BS25" s="371"/>
      <c r="BT25" s="371"/>
      <c r="BU25" s="372"/>
      <c r="BV25" s="370">
        <v>550329</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179</v>
      </c>
      <c r="F26" s="431"/>
      <c r="G26" s="431"/>
      <c r="H26" s="431"/>
      <c r="I26" s="431"/>
      <c r="J26" s="431"/>
      <c r="K26" s="432"/>
      <c r="L26" s="458">
        <v>1</v>
      </c>
      <c r="M26" s="459"/>
      <c r="N26" s="459"/>
      <c r="O26" s="459"/>
      <c r="P26" s="501"/>
      <c r="Q26" s="458">
        <v>4900</v>
      </c>
      <c r="R26" s="459"/>
      <c r="S26" s="459"/>
      <c r="T26" s="459"/>
      <c r="U26" s="459"/>
      <c r="V26" s="501"/>
      <c r="W26" s="566"/>
      <c r="X26" s="554"/>
      <c r="Y26" s="555"/>
      <c r="Z26" s="457" t="s">
        <v>180</v>
      </c>
      <c r="AA26" s="578"/>
      <c r="AB26" s="578"/>
      <c r="AC26" s="578"/>
      <c r="AD26" s="578"/>
      <c r="AE26" s="578"/>
      <c r="AF26" s="578"/>
      <c r="AG26" s="579"/>
      <c r="AH26" s="458" t="s">
        <v>177</v>
      </c>
      <c r="AI26" s="459"/>
      <c r="AJ26" s="459"/>
      <c r="AK26" s="459"/>
      <c r="AL26" s="501"/>
      <c r="AM26" s="458" t="s">
        <v>139</v>
      </c>
      <c r="AN26" s="459"/>
      <c r="AO26" s="459"/>
      <c r="AP26" s="459"/>
      <c r="AQ26" s="459"/>
      <c r="AR26" s="501"/>
      <c r="AS26" s="458" t="s">
        <v>177</v>
      </c>
      <c r="AT26" s="459"/>
      <c r="AU26" s="459"/>
      <c r="AV26" s="459"/>
      <c r="AW26" s="459"/>
      <c r="AX26" s="460"/>
      <c r="AY26" s="441" t="s">
        <v>181</v>
      </c>
      <c r="AZ26" s="442"/>
      <c r="BA26" s="442"/>
      <c r="BB26" s="442"/>
      <c r="BC26" s="442"/>
      <c r="BD26" s="442"/>
      <c r="BE26" s="442"/>
      <c r="BF26" s="442"/>
      <c r="BG26" s="442"/>
      <c r="BH26" s="442"/>
      <c r="BI26" s="442"/>
      <c r="BJ26" s="442"/>
      <c r="BK26" s="442"/>
      <c r="BL26" s="442"/>
      <c r="BM26" s="443"/>
      <c r="BN26" s="438" t="s">
        <v>177</v>
      </c>
      <c r="BO26" s="439"/>
      <c r="BP26" s="439"/>
      <c r="BQ26" s="439"/>
      <c r="BR26" s="439"/>
      <c r="BS26" s="439"/>
      <c r="BT26" s="439"/>
      <c r="BU26" s="440"/>
      <c r="BV26" s="438" t="s">
        <v>139</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182</v>
      </c>
      <c r="F27" s="431"/>
      <c r="G27" s="431"/>
      <c r="H27" s="431"/>
      <c r="I27" s="431"/>
      <c r="J27" s="431"/>
      <c r="K27" s="432"/>
      <c r="L27" s="458">
        <v>1</v>
      </c>
      <c r="M27" s="459"/>
      <c r="N27" s="459"/>
      <c r="O27" s="459"/>
      <c r="P27" s="501"/>
      <c r="Q27" s="458">
        <v>2220</v>
      </c>
      <c r="R27" s="459"/>
      <c r="S27" s="459"/>
      <c r="T27" s="459"/>
      <c r="U27" s="459"/>
      <c r="V27" s="501"/>
      <c r="W27" s="566"/>
      <c r="X27" s="554"/>
      <c r="Y27" s="555"/>
      <c r="Z27" s="457" t="s">
        <v>183</v>
      </c>
      <c r="AA27" s="431"/>
      <c r="AB27" s="431"/>
      <c r="AC27" s="431"/>
      <c r="AD27" s="431"/>
      <c r="AE27" s="431"/>
      <c r="AF27" s="431"/>
      <c r="AG27" s="432"/>
      <c r="AH27" s="458">
        <v>20</v>
      </c>
      <c r="AI27" s="459"/>
      <c r="AJ27" s="459"/>
      <c r="AK27" s="459"/>
      <c r="AL27" s="501"/>
      <c r="AM27" s="458">
        <v>59310</v>
      </c>
      <c r="AN27" s="459"/>
      <c r="AO27" s="459"/>
      <c r="AP27" s="459"/>
      <c r="AQ27" s="459"/>
      <c r="AR27" s="501"/>
      <c r="AS27" s="458">
        <v>2966</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47">
        <v>6460</v>
      </c>
      <c r="BO27" s="548"/>
      <c r="BP27" s="548"/>
      <c r="BQ27" s="548"/>
      <c r="BR27" s="548"/>
      <c r="BS27" s="548"/>
      <c r="BT27" s="548"/>
      <c r="BU27" s="549"/>
      <c r="BV27" s="547">
        <v>6460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185</v>
      </c>
      <c r="F28" s="431"/>
      <c r="G28" s="431"/>
      <c r="H28" s="431"/>
      <c r="I28" s="431"/>
      <c r="J28" s="431"/>
      <c r="K28" s="432"/>
      <c r="L28" s="458">
        <v>1</v>
      </c>
      <c r="M28" s="459"/>
      <c r="N28" s="459"/>
      <c r="O28" s="459"/>
      <c r="P28" s="501"/>
      <c r="Q28" s="458">
        <v>1780</v>
      </c>
      <c r="R28" s="459"/>
      <c r="S28" s="459"/>
      <c r="T28" s="459"/>
      <c r="U28" s="459"/>
      <c r="V28" s="501"/>
      <c r="W28" s="566"/>
      <c r="X28" s="554"/>
      <c r="Y28" s="555"/>
      <c r="Z28" s="457" t="s">
        <v>186</v>
      </c>
      <c r="AA28" s="431"/>
      <c r="AB28" s="431"/>
      <c r="AC28" s="431"/>
      <c r="AD28" s="431"/>
      <c r="AE28" s="431"/>
      <c r="AF28" s="431"/>
      <c r="AG28" s="432"/>
      <c r="AH28" s="458" t="s">
        <v>131</v>
      </c>
      <c r="AI28" s="459"/>
      <c r="AJ28" s="459"/>
      <c r="AK28" s="459"/>
      <c r="AL28" s="501"/>
      <c r="AM28" s="458" t="s">
        <v>139</v>
      </c>
      <c r="AN28" s="459"/>
      <c r="AO28" s="459"/>
      <c r="AP28" s="459"/>
      <c r="AQ28" s="459"/>
      <c r="AR28" s="501"/>
      <c r="AS28" s="458" t="s">
        <v>177</v>
      </c>
      <c r="AT28" s="459"/>
      <c r="AU28" s="459"/>
      <c r="AV28" s="459"/>
      <c r="AW28" s="459"/>
      <c r="AX28" s="460"/>
      <c r="AY28" s="580" t="s">
        <v>187</v>
      </c>
      <c r="AZ28" s="581"/>
      <c r="BA28" s="581"/>
      <c r="BB28" s="582"/>
      <c r="BC28" s="367" t="s">
        <v>50</v>
      </c>
      <c r="BD28" s="368"/>
      <c r="BE28" s="368"/>
      <c r="BF28" s="368"/>
      <c r="BG28" s="368"/>
      <c r="BH28" s="368"/>
      <c r="BI28" s="368"/>
      <c r="BJ28" s="368"/>
      <c r="BK28" s="368"/>
      <c r="BL28" s="368"/>
      <c r="BM28" s="369"/>
      <c r="BN28" s="370">
        <v>925623</v>
      </c>
      <c r="BO28" s="371"/>
      <c r="BP28" s="371"/>
      <c r="BQ28" s="371"/>
      <c r="BR28" s="371"/>
      <c r="BS28" s="371"/>
      <c r="BT28" s="371"/>
      <c r="BU28" s="372"/>
      <c r="BV28" s="370">
        <v>849414</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188</v>
      </c>
      <c r="F29" s="431"/>
      <c r="G29" s="431"/>
      <c r="H29" s="431"/>
      <c r="I29" s="431"/>
      <c r="J29" s="431"/>
      <c r="K29" s="432"/>
      <c r="L29" s="458">
        <v>8</v>
      </c>
      <c r="M29" s="459"/>
      <c r="N29" s="459"/>
      <c r="O29" s="459"/>
      <c r="P29" s="501"/>
      <c r="Q29" s="458">
        <v>1480</v>
      </c>
      <c r="R29" s="459"/>
      <c r="S29" s="459"/>
      <c r="T29" s="459"/>
      <c r="U29" s="459"/>
      <c r="V29" s="501"/>
      <c r="W29" s="567"/>
      <c r="X29" s="568"/>
      <c r="Y29" s="569"/>
      <c r="Z29" s="457" t="s">
        <v>189</v>
      </c>
      <c r="AA29" s="431"/>
      <c r="AB29" s="431"/>
      <c r="AC29" s="431"/>
      <c r="AD29" s="431"/>
      <c r="AE29" s="431"/>
      <c r="AF29" s="431"/>
      <c r="AG29" s="432"/>
      <c r="AH29" s="458">
        <v>101</v>
      </c>
      <c r="AI29" s="459"/>
      <c r="AJ29" s="459"/>
      <c r="AK29" s="459"/>
      <c r="AL29" s="501"/>
      <c r="AM29" s="458">
        <v>307413</v>
      </c>
      <c r="AN29" s="459"/>
      <c r="AO29" s="459"/>
      <c r="AP29" s="459"/>
      <c r="AQ29" s="459"/>
      <c r="AR29" s="501"/>
      <c r="AS29" s="458">
        <v>3044</v>
      </c>
      <c r="AT29" s="459"/>
      <c r="AU29" s="459"/>
      <c r="AV29" s="459"/>
      <c r="AW29" s="459"/>
      <c r="AX29" s="460"/>
      <c r="AY29" s="583"/>
      <c r="AZ29" s="584"/>
      <c r="BA29" s="584"/>
      <c r="BB29" s="585"/>
      <c r="BC29" s="435" t="s">
        <v>190</v>
      </c>
      <c r="BD29" s="436"/>
      <c r="BE29" s="436"/>
      <c r="BF29" s="436"/>
      <c r="BG29" s="436"/>
      <c r="BH29" s="436"/>
      <c r="BI29" s="436"/>
      <c r="BJ29" s="436"/>
      <c r="BK29" s="436"/>
      <c r="BL29" s="436"/>
      <c r="BM29" s="437"/>
      <c r="BN29" s="438">
        <v>724867</v>
      </c>
      <c r="BO29" s="439"/>
      <c r="BP29" s="439"/>
      <c r="BQ29" s="439"/>
      <c r="BR29" s="439"/>
      <c r="BS29" s="439"/>
      <c r="BT29" s="439"/>
      <c r="BU29" s="440"/>
      <c r="BV29" s="438">
        <v>670347</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191</v>
      </c>
      <c r="X30" s="594"/>
      <c r="Y30" s="594"/>
      <c r="Z30" s="594"/>
      <c r="AA30" s="594"/>
      <c r="AB30" s="594"/>
      <c r="AC30" s="594"/>
      <c r="AD30" s="594"/>
      <c r="AE30" s="594"/>
      <c r="AF30" s="594"/>
      <c r="AG30" s="595"/>
      <c r="AH30" s="526">
        <v>96.3</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2527410</v>
      </c>
      <c r="BO30" s="548"/>
      <c r="BP30" s="548"/>
      <c r="BQ30" s="548"/>
      <c r="BR30" s="548"/>
      <c r="BS30" s="548"/>
      <c r="BT30" s="548"/>
      <c r="BU30" s="549"/>
      <c r="BV30" s="547">
        <v>2404247</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192</v>
      </c>
      <c r="D32" s="589"/>
      <c r="E32" s="589"/>
      <c r="F32" s="589"/>
      <c r="G32" s="589"/>
      <c r="H32" s="589"/>
      <c r="I32" s="589"/>
      <c r="J32" s="589"/>
      <c r="K32" s="589"/>
      <c r="L32" s="589"/>
      <c r="M32" s="589"/>
      <c r="N32" s="589"/>
      <c r="O32" s="589"/>
      <c r="P32" s="589"/>
      <c r="Q32" s="589"/>
      <c r="R32" s="589"/>
      <c r="S32" s="589"/>
      <c r="U32" s="442" t="s">
        <v>193</v>
      </c>
      <c r="V32" s="442"/>
      <c r="W32" s="442"/>
      <c r="X32" s="442"/>
      <c r="Y32" s="442"/>
      <c r="Z32" s="442"/>
      <c r="AA32" s="442"/>
      <c r="AB32" s="442"/>
      <c r="AC32" s="442"/>
      <c r="AD32" s="442"/>
      <c r="AE32" s="442"/>
      <c r="AF32" s="442"/>
      <c r="AG32" s="442"/>
      <c r="AH32" s="442"/>
      <c r="AI32" s="442"/>
      <c r="AJ32" s="442"/>
      <c r="AK32" s="442"/>
      <c r="AM32" s="442" t="s">
        <v>194</v>
      </c>
      <c r="AN32" s="442"/>
      <c r="AO32" s="442"/>
      <c r="AP32" s="442"/>
      <c r="AQ32" s="442"/>
      <c r="AR32" s="442"/>
      <c r="AS32" s="442"/>
      <c r="AT32" s="442"/>
      <c r="AU32" s="442"/>
      <c r="AV32" s="442"/>
      <c r="AW32" s="442"/>
      <c r="AX32" s="442"/>
      <c r="AY32" s="442"/>
      <c r="AZ32" s="442"/>
      <c r="BA32" s="442"/>
      <c r="BB32" s="442"/>
      <c r="BC32" s="442"/>
      <c r="BE32" s="442" t="s">
        <v>195</v>
      </c>
      <c r="BF32" s="442"/>
      <c r="BG32" s="442"/>
      <c r="BH32" s="442"/>
      <c r="BI32" s="442"/>
      <c r="BJ32" s="442"/>
      <c r="BK32" s="442"/>
      <c r="BL32" s="442"/>
      <c r="BM32" s="442"/>
      <c r="BN32" s="442"/>
      <c r="BO32" s="442"/>
      <c r="BP32" s="442"/>
      <c r="BQ32" s="442"/>
      <c r="BR32" s="442"/>
      <c r="BS32" s="442"/>
      <c r="BT32" s="442"/>
      <c r="BU32" s="442"/>
      <c r="BW32" s="442" t="s">
        <v>196</v>
      </c>
      <c r="BX32" s="442"/>
      <c r="BY32" s="442"/>
      <c r="BZ32" s="442"/>
      <c r="CA32" s="442"/>
      <c r="CB32" s="442"/>
      <c r="CC32" s="442"/>
      <c r="CD32" s="442"/>
      <c r="CE32" s="442"/>
      <c r="CF32" s="442"/>
      <c r="CG32" s="442"/>
      <c r="CH32" s="442"/>
      <c r="CI32" s="442"/>
      <c r="CJ32" s="442"/>
      <c r="CK32" s="442"/>
      <c r="CL32" s="442"/>
      <c r="CM32" s="442"/>
      <c r="CO32" s="442" t="s">
        <v>197</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198</v>
      </c>
      <c r="D33" s="425"/>
      <c r="E33" s="396" t="s">
        <v>199</v>
      </c>
      <c r="F33" s="396"/>
      <c r="G33" s="396"/>
      <c r="H33" s="396"/>
      <c r="I33" s="396"/>
      <c r="J33" s="396"/>
      <c r="K33" s="396"/>
      <c r="L33" s="396"/>
      <c r="M33" s="396"/>
      <c r="N33" s="396"/>
      <c r="O33" s="396"/>
      <c r="P33" s="396"/>
      <c r="Q33" s="396"/>
      <c r="R33" s="396"/>
      <c r="S33" s="396"/>
      <c r="T33" s="206"/>
      <c r="U33" s="425" t="s">
        <v>198</v>
      </c>
      <c r="V33" s="425"/>
      <c r="W33" s="396" t="s">
        <v>200</v>
      </c>
      <c r="X33" s="396"/>
      <c r="Y33" s="396"/>
      <c r="Z33" s="396"/>
      <c r="AA33" s="396"/>
      <c r="AB33" s="396"/>
      <c r="AC33" s="396"/>
      <c r="AD33" s="396"/>
      <c r="AE33" s="396"/>
      <c r="AF33" s="396"/>
      <c r="AG33" s="396"/>
      <c r="AH33" s="396"/>
      <c r="AI33" s="396"/>
      <c r="AJ33" s="396"/>
      <c r="AK33" s="396"/>
      <c r="AL33" s="206"/>
      <c r="AM33" s="425" t="s">
        <v>201</v>
      </c>
      <c r="AN33" s="425"/>
      <c r="AO33" s="396" t="s">
        <v>200</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25" t="s">
        <v>202</v>
      </c>
      <c r="BX33" s="425"/>
      <c r="BY33" s="396" t="s">
        <v>204</v>
      </c>
      <c r="BZ33" s="396"/>
      <c r="CA33" s="396"/>
      <c r="CB33" s="396"/>
      <c r="CC33" s="396"/>
      <c r="CD33" s="396"/>
      <c r="CE33" s="396"/>
      <c r="CF33" s="396"/>
      <c r="CG33" s="396"/>
      <c r="CH33" s="396"/>
      <c r="CI33" s="396"/>
      <c r="CJ33" s="396"/>
      <c r="CK33" s="396"/>
      <c r="CL33" s="396"/>
      <c r="CM33" s="396"/>
      <c r="CN33" s="206"/>
      <c r="CO33" s="425" t="s">
        <v>201</v>
      </c>
      <c r="CP33" s="425"/>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根室北部消防事務組合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国民健康保険診療所事業特別会計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根室北部廃棄物処理広域連合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根室北部衛生組合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ByKvb0AUIBPj66Zwviq6xU59Hv2aA4BFK9wsK1pLCIHZbiLzKhDeYfxUEv/FS31UAMHER3VYsOlRVYoyqeRxQ==" saltValue="Sy4K2QtsGOV+hci2n+rqy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604679</v>
      </c>
      <c r="S5" s="613"/>
      <c r="T5" s="613"/>
      <c r="U5" s="613"/>
      <c r="V5" s="613"/>
      <c r="W5" s="613"/>
      <c r="X5" s="613"/>
      <c r="Y5" s="614"/>
      <c r="Z5" s="615">
        <v>9.8000000000000007</v>
      </c>
      <c r="AA5" s="615"/>
      <c r="AB5" s="615"/>
      <c r="AC5" s="615"/>
      <c r="AD5" s="616">
        <v>604679</v>
      </c>
      <c r="AE5" s="616"/>
      <c r="AF5" s="616"/>
      <c r="AG5" s="616"/>
      <c r="AH5" s="616"/>
      <c r="AI5" s="616"/>
      <c r="AJ5" s="616"/>
      <c r="AK5" s="616"/>
      <c r="AL5" s="617">
        <v>21</v>
      </c>
      <c r="AM5" s="618"/>
      <c r="AN5" s="618"/>
      <c r="AO5" s="619"/>
      <c r="AP5" s="609" t="s">
        <v>230</v>
      </c>
      <c r="AQ5" s="610"/>
      <c r="AR5" s="610"/>
      <c r="AS5" s="610"/>
      <c r="AT5" s="610"/>
      <c r="AU5" s="610"/>
      <c r="AV5" s="610"/>
      <c r="AW5" s="610"/>
      <c r="AX5" s="610"/>
      <c r="AY5" s="610"/>
      <c r="AZ5" s="610"/>
      <c r="BA5" s="610"/>
      <c r="BB5" s="610"/>
      <c r="BC5" s="610"/>
      <c r="BD5" s="610"/>
      <c r="BE5" s="610"/>
      <c r="BF5" s="611"/>
      <c r="BG5" s="623">
        <v>601938</v>
      </c>
      <c r="BH5" s="624"/>
      <c r="BI5" s="624"/>
      <c r="BJ5" s="624"/>
      <c r="BK5" s="624"/>
      <c r="BL5" s="624"/>
      <c r="BM5" s="624"/>
      <c r="BN5" s="625"/>
      <c r="BO5" s="626">
        <v>99.5</v>
      </c>
      <c r="BP5" s="626"/>
      <c r="BQ5" s="626"/>
      <c r="BR5" s="626"/>
      <c r="BS5" s="627" t="s">
        <v>131</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18249</v>
      </c>
      <c r="S6" s="624"/>
      <c r="T6" s="624"/>
      <c r="U6" s="624"/>
      <c r="V6" s="624"/>
      <c r="W6" s="624"/>
      <c r="X6" s="624"/>
      <c r="Y6" s="625"/>
      <c r="Z6" s="626">
        <v>0.3</v>
      </c>
      <c r="AA6" s="626"/>
      <c r="AB6" s="626"/>
      <c r="AC6" s="626"/>
      <c r="AD6" s="627">
        <v>18249</v>
      </c>
      <c r="AE6" s="627"/>
      <c r="AF6" s="627"/>
      <c r="AG6" s="627"/>
      <c r="AH6" s="627"/>
      <c r="AI6" s="627"/>
      <c r="AJ6" s="627"/>
      <c r="AK6" s="627"/>
      <c r="AL6" s="628">
        <v>0.6</v>
      </c>
      <c r="AM6" s="629"/>
      <c r="AN6" s="629"/>
      <c r="AO6" s="630"/>
      <c r="AP6" s="620" t="s">
        <v>235</v>
      </c>
      <c r="AQ6" s="621"/>
      <c r="AR6" s="621"/>
      <c r="AS6" s="621"/>
      <c r="AT6" s="621"/>
      <c r="AU6" s="621"/>
      <c r="AV6" s="621"/>
      <c r="AW6" s="621"/>
      <c r="AX6" s="621"/>
      <c r="AY6" s="621"/>
      <c r="AZ6" s="621"/>
      <c r="BA6" s="621"/>
      <c r="BB6" s="621"/>
      <c r="BC6" s="621"/>
      <c r="BD6" s="621"/>
      <c r="BE6" s="621"/>
      <c r="BF6" s="622"/>
      <c r="BG6" s="623">
        <v>601938</v>
      </c>
      <c r="BH6" s="624"/>
      <c r="BI6" s="624"/>
      <c r="BJ6" s="624"/>
      <c r="BK6" s="624"/>
      <c r="BL6" s="624"/>
      <c r="BM6" s="624"/>
      <c r="BN6" s="625"/>
      <c r="BO6" s="626">
        <v>99.5</v>
      </c>
      <c r="BP6" s="626"/>
      <c r="BQ6" s="626"/>
      <c r="BR6" s="626"/>
      <c r="BS6" s="627" t="s">
        <v>131</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41946</v>
      </c>
      <c r="CS6" s="624"/>
      <c r="CT6" s="624"/>
      <c r="CU6" s="624"/>
      <c r="CV6" s="624"/>
      <c r="CW6" s="624"/>
      <c r="CX6" s="624"/>
      <c r="CY6" s="625"/>
      <c r="CZ6" s="617">
        <v>0.7</v>
      </c>
      <c r="DA6" s="618"/>
      <c r="DB6" s="618"/>
      <c r="DC6" s="634"/>
      <c r="DD6" s="632" t="s">
        <v>131</v>
      </c>
      <c r="DE6" s="624"/>
      <c r="DF6" s="624"/>
      <c r="DG6" s="624"/>
      <c r="DH6" s="624"/>
      <c r="DI6" s="624"/>
      <c r="DJ6" s="624"/>
      <c r="DK6" s="624"/>
      <c r="DL6" s="624"/>
      <c r="DM6" s="624"/>
      <c r="DN6" s="624"/>
      <c r="DO6" s="624"/>
      <c r="DP6" s="625"/>
      <c r="DQ6" s="632">
        <v>41946</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257</v>
      </c>
      <c r="S7" s="624"/>
      <c r="T7" s="624"/>
      <c r="U7" s="624"/>
      <c r="V7" s="624"/>
      <c r="W7" s="624"/>
      <c r="X7" s="624"/>
      <c r="Y7" s="625"/>
      <c r="Z7" s="626">
        <v>0</v>
      </c>
      <c r="AA7" s="626"/>
      <c r="AB7" s="626"/>
      <c r="AC7" s="626"/>
      <c r="AD7" s="627">
        <v>257</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300939</v>
      </c>
      <c r="BH7" s="624"/>
      <c r="BI7" s="624"/>
      <c r="BJ7" s="624"/>
      <c r="BK7" s="624"/>
      <c r="BL7" s="624"/>
      <c r="BM7" s="624"/>
      <c r="BN7" s="625"/>
      <c r="BO7" s="626">
        <v>49.8</v>
      </c>
      <c r="BP7" s="626"/>
      <c r="BQ7" s="626"/>
      <c r="BR7" s="626"/>
      <c r="BS7" s="627" t="s">
        <v>239</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1915291</v>
      </c>
      <c r="CS7" s="624"/>
      <c r="CT7" s="624"/>
      <c r="CU7" s="624"/>
      <c r="CV7" s="624"/>
      <c r="CW7" s="624"/>
      <c r="CX7" s="624"/>
      <c r="CY7" s="625"/>
      <c r="CZ7" s="626">
        <v>32.9</v>
      </c>
      <c r="DA7" s="626"/>
      <c r="DB7" s="626"/>
      <c r="DC7" s="626"/>
      <c r="DD7" s="632">
        <v>229804</v>
      </c>
      <c r="DE7" s="624"/>
      <c r="DF7" s="624"/>
      <c r="DG7" s="624"/>
      <c r="DH7" s="624"/>
      <c r="DI7" s="624"/>
      <c r="DJ7" s="624"/>
      <c r="DK7" s="624"/>
      <c r="DL7" s="624"/>
      <c r="DM7" s="624"/>
      <c r="DN7" s="624"/>
      <c r="DO7" s="624"/>
      <c r="DP7" s="625"/>
      <c r="DQ7" s="632">
        <v>950587</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1867</v>
      </c>
      <c r="S8" s="624"/>
      <c r="T8" s="624"/>
      <c r="U8" s="624"/>
      <c r="V8" s="624"/>
      <c r="W8" s="624"/>
      <c r="X8" s="624"/>
      <c r="Y8" s="625"/>
      <c r="Z8" s="626">
        <v>0</v>
      </c>
      <c r="AA8" s="626"/>
      <c r="AB8" s="626"/>
      <c r="AC8" s="626"/>
      <c r="AD8" s="627">
        <v>1867</v>
      </c>
      <c r="AE8" s="627"/>
      <c r="AF8" s="627"/>
      <c r="AG8" s="627"/>
      <c r="AH8" s="627"/>
      <c r="AI8" s="627"/>
      <c r="AJ8" s="627"/>
      <c r="AK8" s="627"/>
      <c r="AL8" s="628">
        <v>0.1</v>
      </c>
      <c r="AM8" s="629"/>
      <c r="AN8" s="629"/>
      <c r="AO8" s="630"/>
      <c r="AP8" s="620" t="s">
        <v>242</v>
      </c>
      <c r="AQ8" s="621"/>
      <c r="AR8" s="621"/>
      <c r="AS8" s="621"/>
      <c r="AT8" s="621"/>
      <c r="AU8" s="621"/>
      <c r="AV8" s="621"/>
      <c r="AW8" s="621"/>
      <c r="AX8" s="621"/>
      <c r="AY8" s="621"/>
      <c r="AZ8" s="621"/>
      <c r="BA8" s="621"/>
      <c r="BB8" s="621"/>
      <c r="BC8" s="621"/>
      <c r="BD8" s="621"/>
      <c r="BE8" s="621"/>
      <c r="BF8" s="622"/>
      <c r="BG8" s="623">
        <v>8471</v>
      </c>
      <c r="BH8" s="624"/>
      <c r="BI8" s="624"/>
      <c r="BJ8" s="624"/>
      <c r="BK8" s="624"/>
      <c r="BL8" s="624"/>
      <c r="BM8" s="624"/>
      <c r="BN8" s="625"/>
      <c r="BO8" s="626">
        <v>1.4</v>
      </c>
      <c r="BP8" s="626"/>
      <c r="BQ8" s="626"/>
      <c r="BR8" s="626"/>
      <c r="BS8" s="627" t="s">
        <v>131</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628064</v>
      </c>
      <c r="CS8" s="624"/>
      <c r="CT8" s="624"/>
      <c r="CU8" s="624"/>
      <c r="CV8" s="624"/>
      <c r="CW8" s="624"/>
      <c r="CX8" s="624"/>
      <c r="CY8" s="625"/>
      <c r="CZ8" s="626">
        <v>10.8</v>
      </c>
      <c r="DA8" s="626"/>
      <c r="DB8" s="626"/>
      <c r="DC8" s="626"/>
      <c r="DD8" s="632" t="s">
        <v>131</v>
      </c>
      <c r="DE8" s="624"/>
      <c r="DF8" s="624"/>
      <c r="DG8" s="624"/>
      <c r="DH8" s="624"/>
      <c r="DI8" s="624"/>
      <c r="DJ8" s="624"/>
      <c r="DK8" s="624"/>
      <c r="DL8" s="624"/>
      <c r="DM8" s="624"/>
      <c r="DN8" s="624"/>
      <c r="DO8" s="624"/>
      <c r="DP8" s="625"/>
      <c r="DQ8" s="632">
        <v>339489</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1496</v>
      </c>
      <c r="S9" s="624"/>
      <c r="T9" s="624"/>
      <c r="U9" s="624"/>
      <c r="V9" s="624"/>
      <c r="W9" s="624"/>
      <c r="X9" s="624"/>
      <c r="Y9" s="625"/>
      <c r="Z9" s="626">
        <v>0</v>
      </c>
      <c r="AA9" s="626"/>
      <c r="AB9" s="626"/>
      <c r="AC9" s="626"/>
      <c r="AD9" s="627">
        <v>1496</v>
      </c>
      <c r="AE9" s="627"/>
      <c r="AF9" s="627"/>
      <c r="AG9" s="627"/>
      <c r="AH9" s="627"/>
      <c r="AI9" s="627"/>
      <c r="AJ9" s="627"/>
      <c r="AK9" s="627"/>
      <c r="AL9" s="628">
        <v>0.1</v>
      </c>
      <c r="AM9" s="629"/>
      <c r="AN9" s="629"/>
      <c r="AO9" s="630"/>
      <c r="AP9" s="620" t="s">
        <v>245</v>
      </c>
      <c r="AQ9" s="621"/>
      <c r="AR9" s="621"/>
      <c r="AS9" s="621"/>
      <c r="AT9" s="621"/>
      <c r="AU9" s="621"/>
      <c r="AV9" s="621"/>
      <c r="AW9" s="621"/>
      <c r="AX9" s="621"/>
      <c r="AY9" s="621"/>
      <c r="AZ9" s="621"/>
      <c r="BA9" s="621"/>
      <c r="BB9" s="621"/>
      <c r="BC9" s="621"/>
      <c r="BD9" s="621"/>
      <c r="BE9" s="621"/>
      <c r="BF9" s="622"/>
      <c r="BG9" s="623">
        <v>242140</v>
      </c>
      <c r="BH9" s="624"/>
      <c r="BI9" s="624"/>
      <c r="BJ9" s="624"/>
      <c r="BK9" s="624"/>
      <c r="BL9" s="624"/>
      <c r="BM9" s="624"/>
      <c r="BN9" s="625"/>
      <c r="BO9" s="626">
        <v>40</v>
      </c>
      <c r="BP9" s="626"/>
      <c r="BQ9" s="626"/>
      <c r="BR9" s="626"/>
      <c r="BS9" s="627" t="s">
        <v>239</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890184</v>
      </c>
      <c r="CS9" s="624"/>
      <c r="CT9" s="624"/>
      <c r="CU9" s="624"/>
      <c r="CV9" s="624"/>
      <c r="CW9" s="624"/>
      <c r="CX9" s="624"/>
      <c r="CY9" s="625"/>
      <c r="CZ9" s="626">
        <v>15.3</v>
      </c>
      <c r="DA9" s="626"/>
      <c r="DB9" s="626"/>
      <c r="DC9" s="626"/>
      <c r="DD9" s="632">
        <v>17820</v>
      </c>
      <c r="DE9" s="624"/>
      <c r="DF9" s="624"/>
      <c r="DG9" s="624"/>
      <c r="DH9" s="624"/>
      <c r="DI9" s="624"/>
      <c r="DJ9" s="624"/>
      <c r="DK9" s="624"/>
      <c r="DL9" s="624"/>
      <c r="DM9" s="624"/>
      <c r="DN9" s="624"/>
      <c r="DO9" s="624"/>
      <c r="DP9" s="625"/>
      <c r="DQ9" s="632">
        <v>624034</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239</v>
      </c>
      <c r="S10" s="624"/>
      <c r="T10" s="624"/>
      <c r="U10" s="624"/>
      <c r="V10" s="624"/>
      <c r="W10" s="624"/>
      <c r="X10" s="624"/>
      <c r="Y10" s="625"/>
      <c r="Z10" s="626" t="s">
        <v>239</v>
      </c>
      <c r="AA10" s="626"/>
      <c r="AB10" s="626"/>
      <c r="AC10" s="626"/>
      <c r="AD10" s="627" t="s">
        <v>239</v>
      </c>
      <c r="AE10" s="627"/>
      <c r="AF10" s="627"/>
      <c r="AG10" s="627"/>
      <c r="AH10" s="627"/>
      <c r="AI10" s="627"/>
      <c r="AJ10" s="627"/>
      <c r="AK10" s="627"/>
      <c r="AL10" s="628" t="s">
        <v>239</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21704</v>
      </c>
      <c r="BH10" s="624"/>
      <c r="BI10" s="624"/>
      <c r="BJ10" s="624"/>
      <c r="BK10" s="624"/>
      <c r="BL10" s="624"/>
      <c r="BM10" s="624"/>
      <c r="BN10" s="625"/>
      <c r="BO10" s="626">
        <v>3.6</v>
      </c>
      <c r="BP10" s="626"/>
      <c r="BQ10" s="626"/>
      <c r="BR10" s="626"/>
      <c r="BS10" s="627" t="s">
        <v>131</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t="s">
        <v>239</v>
      </c>
      <c r="CS10" s="624"/>
      <c r="CT10" s="624"/>
      <c r="CU10" s="624"/>
      <c r="CV10" s="624"/>
      <c r="CW10" s="624"/>
      <c r="CX10" s="624"/>
      <c r="CY10" s="625"/>
      <c r="CZ10" s="626" t="s">
        <v>131</v>
      </c>
      <c r="DA10" s="626"/>
      <c r="DB10" s="626"/>
      <c r="DC10" s="626"/>
      <c r="DD10" s="632" t="s">
        <v>131</v>
      </c>
      <c r="DE10" s="624"/>
      <c r="DF10" s="624"/>
      <c r="DG10" s="624"/>
      <c r="DH10" s="624"/>
      <c r="DI10" s="624"/>
      <c r="DJ10" s="624"/>
      <c r="DK10" s="624"/>
      <c r="DL10" s="624"/>
      <c r="DM10" s="624"/>
      <c r="DN10" s="624"/>
      <c r="DO10" s="624"/>
      <c r="DP10" s="625"/>
      <c r="DQ10" s="632" t="s">
        <v>239</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133267</v>
      </c>
      <c r="S11" s="624"/>
      <c r="T11" s="624"/>
      <c r="U11" s="624"/>
      <c r="V11" s="624"/>
      <c r="W11" s="624"/>
      <c r="X11" s="624"/>
      <c r="Y11" s="625"/>
      <c r="Z11" s="628">
        <v>2.2000000000000002</v>
      </c>
      <c r="AA11" s="629"/>
      <c r="AB11" s="629"/>
      <c r="AC11" s="635"/>
      <c r="AD11" s="632">
        <v>133267</v>
      </c>
      <c r="AE11" s="624"/>
      <c r="AF11" s="624"/>
      <c r="AG11" s="624"/>
      <c r="AH11" s="624"/>
      <c r="AI11" s="624"/>
      <c r="AJ11" s="624"/>
      <c r="AK11" s="625"/>
      <c r="AL11" s="628">
        <v>4.5999999999999996</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28624</v>
      </c>
      <c r="BH11" s="624"/>
      <c r="BI11" s="624"/>
      <c r="BJ11" s="624"/>
      <c r="BK11" s="624"/>
      <c r="BL11" s="624"/>
      <c r="BM11" s="624"/>
      <c r="BN11" s="625"/>
      <c r="BO11" s="626">
        <v>4.7</v>
      </c>
      <c r="BP11" s="626"/>
      <c r="BQ11" s="626"/>
      <c r="BR11" s="626"/>
      <c r="BS11" s="627" t="s">
        <v>239</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137462</v>
      </c>
      <c r="CS11" s="624"/>
      <c r="CT11" s="624"/>
      <c r="CU11" s="624"/>
      <c r="CV11" s="624"/>
      <c r="CW11" s="624"/>
      <c r="CX11" s="624"/>
      <c r="CY11" s="625"/>
      <c r="CZ11" s="626">
        <v>2.4</v>
      </c>
      <c r="DA11" s="626"/>
      <c r="DB11" s="626"/>
      <c r="DC11" s="626"/>
      <c r="DD11" s="632">
        <v>49199</v>
      </c>
      <c r="DE11" s="624"/>
      <c r="DF11" s="624"/>
      <c r="DG11" s="624"/>
      <c r="DH11" s="624"/>
      <c r="DI11" s="624"/>
      <c r="DJ11" s="624"/>
      <c r="DK11" s="624"/>
      <c r="DL11" s="624"/>
      <c r="DM11" s="624"/>
      <c r="DN11" s="624"/>
      <c r="DO11" s="624"/>
      <c r="DP11" s="625"/>
      <c r="DQ11" s="632">
        <v>55193</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t="s">
        <v>239</v>
      </c>
      <c r="S12" s="624"/>
      <c r="T12" s="624"/>
      <c r="U12" s="624"/>
      <c r="V12" s="624"/>
      <c r="W12" s="624"/>
      <c r="X12" s="624"/>
      <c r="Y12" s="625"/>
      <c r="Z12" s="626" t="s">
        <v>239</v>
      </c>
      <c r="AA12" s="626"/>
      <c r="AB12" s="626"/>
      <c r="AC12" s="626"/>
      <c r="AD12" s="627" t="s">
        <v>131</v>
      </c>
      <c r="AE12" s="627"/>
      <c r="AF12" s="627"/>
      <c r="AG12" s="627"/>
      <c r="AH12" s="627"/>
      <c r="AI12" s="627"/>
      <c r="AJ12" s="627"/>
      <c r="AK12" s="627"/>
      <c r="AL12" s="628" t="s">
        <v>131</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216305</v>
      </c>
      <c r="BH12" s="624"/>
      <c r="BI12" s="624"/>
      <c r="BJ12" s="624"/>
      <c r="BK12" s="624"/>
      <c r="BL12" s="624"/>
      <c r="BM12" s="624"/>
      <c r="BN12" s="625"/>
      <c r="BO12" s="626">
        <v>35.799999999999997</v>
      </c>
      <c r="BP12" s="626"/>
      <c r="BQ12" s="626"/>
      <c r="BR12" s="626"/>
      <c r="BS12" s="627" t="s">
        <v>131</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307232</v>
      </c>
      <c r="CS12" s="624"/>
      <c r="CT12" s="624"/>
      <c r="CU12" s="624"/>
      <c r="CV12" s="624"/>
      <c r="CW12" s="624"/>
      <c r="CX12" s="624"/>
      <c r="CY12" s="625"/>
      <c r="CZ12" s="626">
        <v>5.3</v>
      </c>
      <c r="DA12" s="626"/>
      <c r="DB12" s="626"/>
      <c r="DC12" s="626"/>
      <c r="DD12" s="632">
        <v>78159</v>
      </c>
      <c r="DE12" s="624"/>
      <c r="DF12" s="624"/>
      <c r="DG12" s="624"/>
      <c r="DH12" s="624"/>
      <c r="DI12" s="624"/>
      <c r="DJ12" s="624"/>
      <c r="DK12" s="624"/>
      <c r="DL12" s="624"/>
      <c r="DM12" s="624"/>
      <c r="DN12" s="624"/>
      <c r="DO12" s="624"/>
      <c r="DP12" s="625"/>
      <c r="DQ12" s="632">
        <v>54679</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239</v>
      </c>
      <c r="S13" s="624"/>
      <c r="T13" s="624"/>
      <c r="U13" s="624"/>
      <c r="V13" s="624"/>
      <c r="W13" s="624"/>
      <c r="X13" s="624"/>
      <c r="Y13" s="625"/>
      <c r="Z13" s="626" t="s">
        <v>131</v>
      </c>
      <c r="AA13" s="626"/>
      <c r="AB13" s="626"/>
      <c r="AC13" s="626"/>
      <c r="AD13" s="627" t="s">
        <v>131</v>
      </c>
      <c r="AE13" s="627"/>
      <c r="AF13" s="627"/>
      <c r="AG13" s="627"/>
      <c r="AH13" s="627"/>
      <c r="AI13" s="627"/>
      <c r="AJ13" s="627"/>
      <c r="AK13" s="627"/>
      <c r="AL13" s="628" t="s">
        <v>131</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212186</v>
      </c>
      <c r="BH13" s="624"/>
      <c r="BI13" s="624"/>
      <c r="BJ13" s="624"/>
      <c r="BK13" s="624"/>
      <c r="BL13" s="624"/>
      <c r="BM13" s="624"/>
      <c r="BN13" s="625"/>
      <c r="BO13" s="626">
        <v>35.1</v>
      </c>
      <c r="BP13" s="626"/>
      <c r="BQ13" s="626"/>
      <c r="BR13" s="626"/>
      <c r="BS13" s="627" t="s">
        <v>131</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410499</v>
      </c>
      <c r="CS13" s="624"/>
      <c r="CT13" s="624"/>
      <c r="CU13" s="624"/>
      <c r="CV13" s="624"/>
      <c r="CW13" s="624"/>
      <c r="CX13" s="624"/>
      <c r="CY13" s="625"/>
      <c r="CZ13" s="626">
        <v>7.1</v>
      </c>
      <c r="DA13" s="626"/>
      <c r="DB13" s="626"/>
      <c r="DC13" s="626"/>
      <c r="DD13" s="632">
        <v>265651</v>
      </c>
      <c r="DE13" s="624"/>
      <c r="DF13" s="624"/>
      <c r="DG13" s="624"/>
      <c r="DH13" s="624"/>
      <c r="DI13" s="624"/>
      <c r="DJ13" s="624"/>
      <c r="DK13" s="624"/>
      <c r="DL13" s="624"/>
      <c r="DM13" s="624"/>
      <c r="DN13" s="624"/>
      <c r="DO13" s="624"/>
      <c r="DP13" s="625"/>
      <c r="DQ13" s="632">
        <v>138852</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131</v>
      </c>
      <c r="S14" s="624"/>
      <c r="T14" s="624"/>
      <c r="U14" s="624"/>
      <c r="V14" s="624"/>
      <c r="W14" s="624"/>
      <c r="X14" s="624"/>
      <c r="Y14" s="625"/>
      <c r="Z14" s="626" t="s">
        <v>239</v>
      </c>
      <c r="AA14" s="626"/>
      <c r="AB14" s="626"/>
      <c r="AC14" s="626"/>
      <c r="AD14" s="627" t="s">
        <v>131</v>
      </c>
      <c r="AE14" s="627"/>
      <c r="AF14" s="627"/>
      <c r="AG14" s="627"/>
      <c r="AH14" s="627"/>
      <c r="AI14" s="627"/>
      <c r="AJ14" s="627"/>
      <c r="AK14" s="627"/>
      <c r="AL14" s="628" t="s">
        <v>239</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15857</v>
      </c>
      <c r="BH14" s="624"/>
      <c r="BI14" s="624"/>
      <c r="BJ14" s="624"/>
      <c r="BK14" s="624"/>
      <c r="BL14" s="624"/>
      <c r="BM14" s="624"/>
      <c r="BN14" s="625"/>
      <c r="BO14" s="626">
        <v>2.6</v>
      </c>
      <c r="BP14" s="626"/>
      <c r="BQ14" s="626"/>
      <c r="BR14" s="626"/>
      <c r="BS14" s="627" t="s">
        <v>131</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273144</v>
      </c>
      <c r="CS14" s="624"/>
      <c r="CT14" s="624"/>
      <c r="CU14" s="624"/>
      <c r="CV14" s="624"/>
      <c r="CW14" s="624"/>
      <c r="CX14" s="624"/>
      <c r="CY14" s="625"/>
      <c r="CZ14" s="626">
        <v>4.7</v>
      </c>
      <c r="DA14" s="626"/>
      <c r="DB14" s="626"/>
      <c r="DC14" s="626"/>
      <c r="DD14" s="632" t="s">
        <v>131</v>
      </c>
      <c r="DE14" s="624"/>
      <c r="DF14" s="624"/>
      <c r="DG14" s="624"/>
      <c r="DH14" s="624"/>
      <c r="DI14" s="624"/>
      <c r="DJ14" s="624"/>
      <c r="DK14" s="624"/>
      <c r="DL14" s="624"/>
      <c r="DM14" s="624"/>
      <c r="DN14" s="624"/>
      <c r="DO14" s="624"/>
      <c r="DP14" s="625"/>
      <c r="DQ14" s="632">
        <v>266541</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131</v>
      </c>
      <c r="AE15" s="627"/>
      <c r="AF15" s="627"/>
      <c r="AG15" s="627"/>
      <c r="AH15" s="627"/>
      <c r="AI15" s="627"/>
      <c r="AJ15" s="627"/>
      <c r="AK15" s="627"/>
      <c r="AL15" s="628" t="s">
        <v>239</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68837</v>
      </c>
      <c r="BH15" s="624"/>
      <c r="BI15" s="624"/>
      <c r="BJ15" s="624"/>
      <c r="BK15" s="624"/>
      <c r="BL15" s="624"/>
      <c r="BM15" s="624"/>
      <c r="BN15" s="625"/>
      <c r="BO15" s="626">
        <v>11.4</v>
      </c>
      <c r="BP15" s="626"/>
      <c r="BQ15" s="626"/>
      <c r="BR15" s="626"/>
      <c r="BS15" s="627" t="s">
        <v>131</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697758</v>
      </c>
      <c r="CS15" s="624"/>
      <c r="CT15" s="624"/>
      <c r="CU15" s="624"/>
      <c r="CV15" s="624"/>
      <c r="CW15" s="624"/>
      <c r="CX15" s="624"/>
      <c r="CY15" s="625"/>
      <c r="CZ15" s="626">
        <v>12</v>
      </c>
      <c r="DA15" s="626"/>
      <c r="DB15" s="626"/>
      <c r="DC15" s="626"/>
      <c r="DD15" s="632">
        <v>144948</v>
      </c>
      <c r="DE15" s="624"/>
      <c r="DF15" s="624"/>
      <c r="DG15" s="624"/>
      <c r="DH15" s="624"/>
      <c r="DI15" s="624"/>
      <c r="DJ15" s="624"/>
      <c r="DK15" s="624"/>
      <c r="DL15" s="624"/>
      <c r="DM15" s="624"/>
      <c r="DN15" s="624"/>
      <c r="DO15" s="624"/>
      <c r="DP15" s="625"/>
      <c r="DQ15" s="632">
        <v>488559</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1612</v>
      </c>
      <c r="S16" s="624"/>
      <c r="T16" s="624"/>
      <c r="U16" s="624"/>
      <c r="V16" s="624"/>
      <c r="W16" s="624"/>
      <c r="X16" s="624"/>
      <c r="Y16" s="625"/>
      <c r="Z16" s="626">
        <v>0</v>
      </c>
      <c r="AA16" s="626"/>
      <c r="AB16" s="626"/>
      <c r="AC16" s="626"/>
      <c r="AD16" s="627">
        <v>1612</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239</v>
      </c>
      <c r="BH16" s="624"/>
      <c r="BI16" s="624"/>
      <c r="BJ16" s="624"/>
      <c r="BK16" s="624"/>
      <c r="BL16" s="624"/>
      <c r="BM16" s="624"/>
      <c r="BN16" s="625"/>
      <c r="BO16" s="626" t="s">
        <v>239</v>
      </c>
      <c r="BP16" s="626"/>
      <c r="BQ16" s="626"/>
      <c r="BR16" s="626"/>
      <c r="BS16" s="627" t="s">
        <v>239</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239</v>
      </c>
      <c r="CS16" s="624"/>
      <c r="CT16" s="624"/>
      <c r="CU16" s="624"/>
      <c r="CV16" s="624"/>
      <c r="CW16" s="624"/>
      <c r="CX16" s="624"/>
      <c r="CY16" s="625"/>
      <c r="CZ16" s="626" t="s">
        <v>131</v>
      </c>
      <c r="DA16" s="626"/>
      <c r="DB16" s="626"/>
      <c r="DC16" s="626"/>
      <c r="DD16" s="632" t="s">
        <v>131</v>
      </c>
      <c r="DE16" s="624"/>
      <c r="DF16" s="624"/>
      <c r="DG16" s="624"/>
      <c r="DH16" s="624"/>
      <c r="DI16" s="624"/>
      <c r="DJ16" s="624"/>
      <c r="DK16" s="624"/>
      <c r="DL16" s="624"/>
      <c r="DM16" s="624"/>
      <c r="DN16" s="624"/>
      <c r="DO16" s="624"/>
      <c r="DP16" s="625"/>
      <c r="DQ16" s="632" t="s">
        <v>131</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10113</v>
      </c>
      <c r="S17" s="624"/>
      <c r="T17" s="624"/>
      <c r="U17" s="624"/>
      <c r="V17" s="624"/>
      <c r="W17" s="624"/>
      <c r="X17" s="624"/>
      <c r="Y17" s="625"/>
      <c r="Z17" s="626">
        <v>0.2</v>
      </c>
      <c r="AA17" s="626"/>
      <c r="AB17" s="626"/>
      <c r="AC17" s="626"/>
      <c r="AD17" s="627">
        <v>10113</v>
      </c>
      <c r="AE17" s="627"/>
      <c r="AF17" s="627"/>
      <c r="AG17" s="627"/>
      <c r="AH17" s="627"/>
      <c r="AI17" s="627"/>
      <c r="AJ17" s="627"/>
      <c r="AK17" s="627"/>
      <c r="AL17" s="628">
        <v>0.4</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514158</v>
      </c>
      <c r="CS17" s="624"/>
      <c r="CT17" s="624"/>
      <c r="CU17" s="624"/>
      <c r="CV17" s="624"/>
      <c r="CW17" s="624"/>
      <c r="CX17" s="624"/>
      <c r="CY17" s="625"/>
      <c r="CZ17" s="626">
        <v>8.8000000000000007</v>
      </c>
      <c r="DA17" s="626"/>
      <c r="DB17" s="626"/>
      <c r="DC17" s="626"/>
      <c r="DD17" s="632" t="s">
        <v>239</v>
      </c>
      <c r="DE17" s="624"/>
      <c r="DF17" s="624"/>
      <c r="DG17" s="624"/>
      <c r="DH17" s="624"/>
      <c r="DI17" s="624"/>
      <c r="DJ17" s="624"/>
      <c r="DK17" s="624"/>
      <c r="DL17" s="624"/>
      <c r="DM17" s="624"/>
      <c r="DN17" s="624"/>
      <c r="DO17" s="624"/>
      <c r="DP17" s="625"/>
      <c r="DQ17" s="632">
        <v>506199</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2228</v>
      </c>
      <c r="S18" s="624"/>
      <c r="T18" s="624"/>
      <c r="U18" s="624"/>
      <c r="V18" s="624"/>
      <c r="W18" s="624"/>
      <c r="X18" s="624"/>
      <c r="Y18" s="625"/>
      <c r="Z18" s="626">
        <v>0</v>
      </c>
      <c r="AA18" s="626"/>
      <c r="AB18" s="626"/>
      <c r="AC18" s="626"/>
      <c r="AD18" s="627">
        <v>2228</v>
      </c>
      <c r="AE18" s="627"/>
      <c r="AF18" s="627"/>
      <c r="AG18" s="627"/>
      <c r="AH18" s="627"/>
      <c r="AI18" s="627"/>
      <c r="AJ18" s="627"/>
      <c r="AK18" s="627"/>
      <c r="AL18" s="628">
        <v>0.1</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239</v>
      </c>
      <c r="BH18" s="624"/>
      <c r="BI18" s="624"/>
      <c r="BJ18" s="624"/>
      <c r="BK18" s="624"/>
      <c r="BL18" s="624"/>
      <c r="BM18" s="624"/>
      <c r="BN18" s="625"/>
      <c r="BO18" s="626" t="s">
        <v>239</v>
      </c>
      <c r="BP18" s="626"/>
      <c r="BQ18" s="626"/>
      <c r="BR18" s="626"/>
      <c r="BS18" s="627" t="s">
        <v>239</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239</v>
      </c>
      <c r="CS18" s="624"/>
      <c r="CT18" s="624"/>
      <c r="CU18" s="624"/>
      <c r="CV18" s="624"/>
      <c r="CW18" s="624"/>
      <c r="CX18" s="624"/>
      <c r="CY18" s="625"/>
      <c r="CZ18" s="626" t="s">
        <v>239</v>
      </c>
      <c r="DA18" s="626"/>
      <c r="DB18" s="626"/>
      <c r="DC18" s="626"/>
      <c r="DD18" s="632" t="s">
        <v>131</v>
      </c>
      <c r="DE18" s="624"/>
      <c r="DF18" s="624"/>
      <c r="DG18" s="624"/>
      <c r="DH18" s="624"/>
      <c r="DI18" s="624"/>
      <c r="DJ18" s="624"/>
      <c r="DK18" s="624"/>
      <c r="DL18" s="624"/>
      <c r="DM18" s="624"/>
      <c r="DN18" s="624"/>
      <c r="DO18" s="624"/>
      <c r="DP18" s="625"/>
      <c r="DQ18" s="632" t="s">
        <v>239</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2228</v>
      </c>
      <c r="S19" s="624"/>
      <c r="T19" s="624"/>
      <c r="U19" s="624"/>
      <c r="V19" s="624"/>
      <c r="W19" s="624"/>
      <c r="X19" s="624"/>
      <c r="Y19" s="625"/>
      <c r="Z19" s="626">
        <v>0</v>
      </c>
      <c r="AA19" s="626"/>
      <c r="AB19" s="626"/>
      <c r="AC19" s="626"/>
      <c r="AD19" s="627">
        <v>2228</v>
      </c>
      <c r="AE19" s="627"/>
      <c r="AF19" s="627"/>
      <c r="AG19" s="627"/>
      <c r="AH19" s="627"/>
      <c r="AI19" s="627"/>
      <c r="AJ19" s="627"/>
      <c r="AK19" s="627"/>
      <c r="AL19" s="628">
        <v>0.1</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2741</v>
      </c>
      <c r="BH19" s="624"/>
      <c r="BI19" s="624"/>
      <c r="BJ19" s="624"/>
      <c r="BK19" s="624"/>
      <c r="BL19" s="624"/>
      <c r="BM19" s="624"/>
      <c r="BN19" s="625"/>
      <c r="BO19" s="626">
        <v>0.5</v>
      </c>
      <c r="BP19" s="626"/>
      <c r="BQ19" s="626"/>
      <c r="BR19" s="626"/>
      <c r="BS19" s="627" t="s">
        <v>239</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239</v>
      </c>
      <c r="CS19" s="624"/>
      <c r="CT19" s="624"/>
      <c r="CU19" s="624"/>
      <c r="CV19" s="624"/>
      <c r="CW19" s="624"/>
      <c r="CX19" s="624"/>
      <c r="CY19" s="625"/>
      <c r="CZ19" s="626" t="s">
        <v>239</v>
      </c>
      <c r="DA19" s="626"/>
      <c r="DB19" s="626"/>
      <c r="DC19" s="626"/>
      <c r="DD19" s="632" t="s">
        <v>239</v>
      </c>
      <c r="DE19" s="624"/>
      <c r="DF19" s="624"/>
      <c r="DG19" s="624"/>
      <c r="DH19" s="624"/>
      <c r="DI19" s="624"/>
      <c r="DJ19" s="624"/>
      <c r="DK19" s="624"/>
      <c r="DL19" s="624"/>
      <c r="DM19" s="624"/>
      <c r="DN19" s="624"/>
      <c r="DO19" s="624"/>
      <c r="DP19" s="625"/>
      <c r="DQ19" s="632" t="s">
        <v>239</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t="s">
        <v>131</v>
      </c>
      <c r="S20" s="624"/>
      <c r="T20" s="624"/>
      <c r="U20" s="624"/>
      <c r="V20" s="624"/>
      <c r="W20" s="624"/>
      <c r="X20" s="624"/>
      <c r="Y20" s="625"/>
      <c r="Z20" s="626" t="s">
        <v>239</v>
      </c>
      <c r="AA20" s="626"/>
      <c r="AB20" s="626"/>
      <c r="AC20" s="626"/>
      <c r="AD20" s="627" t="s">
        <v>131</v>
      </c>
      <c r="AE20" s="627"/>
      <c r="AF20" s="627"/>
      <c r="AG20" s="627"/>
      <c r="AH20" s="627"/>
      <c r="AI20" s="627"/>
      <c r="AJ20" s="627"/>
      <c r="AK20" s="627"/>
      <c r="AL20" s="628" t="s">
        <v>239</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2741</v>
      </c>
      <c r="BH20" s="624"/>
      <c r="BI20" s="624"/>
      <c r="BJ20" s="624"/>
      <c r="BK20" s="624"/>
      <c r="BL20" s="624"/>
      <c r="BM20" s="624"/>
      <c r="BN20" s="625"/>
      <c r="BO20" s="626">
        <v>0.5</v>
      </c>
      <c r="BP20" s="626"/>
      <c r="BQ20" s="626"/>
      <c r="BR20" s="626"/>
      <c r="BS20" s="627" t="s">
        <v>131</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5815738</v>
      </c>
      <c r="CS20" s="624"/>
      <c r="CT20" s="624"/>
      <c r="CU20" s="624"/>
      <c r="CV20" s="624"/>
      <c r="CW20" s="624"/>
      <c r="CX20" s="624"/>
      <c r="CY20" s="625"/>
      <c r="CZ20" s="626">
        <v>100</v>
      </c>
      <c r="DA20" s="626"/>
      <c r="DB20" s="626"/>
      <c r="DC20" s="626"/>
      <c r="DD20" s="632">
        <v>785581</v>
      </c>
      <c r="DE20" s="624"/>
      <c r="DF20" s="624"/>
      <c r="DG20" s="624"/>
      <c r="DH20" s="624"/>
      <c r="DI20" s="624"/>
      <c r="DJ20" s="624"/>
      <c r="DK20" s="624"/>
      <c r="DL20" s="624"/>
      <c r="DM20" s="624"/>
      <c r="DN20" s="624"/>
      <c r="DO20" s="624"/>
      <c r="DP20" s="625"/>
      <c r="DQ20" s="632">
        <v>3466079</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2466112</v>
      </c>
      <c r="S21" s="624"/>
      <c r="T21" s="624"/>
      <c r="U21" s="624"/>
      <c r="V21" s="624"/>
      <c r="W21" s="624"/>
      <c r="X21" s="624"/>
      <c r="Y21" s="625"/>
      <c r="Z21" s="626">
        <v>39.9</v>
      </c>
      <c r="AA21" s="626"/>
      <c r="AB21" s="626"/>
      <c r="AC21" s="626"/>
      <c r="AD21" s="627">
        <v>2100642</v>
      </c>
      <c r="AE21" s="627"/>
      <c r="AF21" s="627"/>
      <c r="AG21" s="627"/>
      <c r="AH21" s="627"/>
      <c r="AI21" s="627"/>
      <c r="AJ21" s="627"/>
      <c r="AK21" s="627"/>
      <c r="AL21" s="628">
        <v>73</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2741</v>
      </c>
      <c r="BH21" s="624"/>
      <c r="BI21" s="624"/>
      <c r="BJ21" s="624"/>
      <c r="BK21" s="624"/>
      <c r="BL21" s="624"/>
      <c r="BM21" s="624"/>
      <c r="BN21" s="625"/>
      <c r="BO21" s="626">
        <v>0.5</v>
      </c>
      <c r="BP21" s="626"/>
      <c r="BQ21" s="626"/>
      <c r="BR21" s="626"/>
      <c r="BS21" s="627" t="s">
        <v>239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2100642</v>
      </c>
      <c r="S22" s="624"/>
      <c r="T22" s="624"/>
      <c r="U22" s="624"/>
      <c r="V22" s="624"/>
      <c r="W22" s="624"/>
      <c r="X22" s="624"/>
      <c r="Y22" s="625"/>
      <c r="Z22" s="626">
        <v>34</v>
      </c>
      <c r="AA22" s="626"/>
      <c r="AB22" s="626"/>
      <c r="AC22" s="626"/>
      <c r="AD22" s="627">
        <v>2100642</v>
      </c>
      <c r="AE22" s="627"/>
      <c r="AF22" s="627"/>
      <c r="AG22" s="627"/>
      <c r="AH22" s="627"/>
      <c r="AI22" s="627"/>
      <c r="AJ22" s="627"/>
      <c r="AK22" s="627"/>
      <c r="AL22" s="628">
        <v>73</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239</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365470</v>
      </c>
      <c r="S23" s="624"/>
      <c r="T23" s="624"/>
      <c r="U23" s="624"/>
      <c r="V23" s="624"/>
      <c r="W23" s="624"/>
      <c r="X23" s="624"/>
      <c r="Y23" s="625"/>
      <c r="Z23" s="626">
        <v>5.9</v>
      </c>
      <c r="AA23" s="626"/>
      <c r="AB23" s="626"/>
      <c r="AC23" s="626"/>
      <c r="AD23" s="627" t="s">
        <v>239</v>
      </c>
      <c r="AE23" s="627"/>
      <c r="AF23" s="627"/>
      <c r="AG23" s="627"/>
      <c r="AH23" s="627"/>
      <c r="AI23" s="627"/>
      <c r="AJ23" s="627"/>
      <c r="AK23" s="627"/>
      <c r="AL23" s="628" t="s">
        <v>131</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131</v>
      </c>
      <c r="BH23" s="624"/>
      <c r="BI23" s="624"/>
      <c r="BJ23" s="624"/>
      <c r="BK23" s="624"/>
      <c r="BL23" s="624"/>
      <c r="BM23" s="624"/>
      <c r="BN23" s="625"/>
      <c r="BO23" s="626" t="s">
        <v>131</v>
      </c>
      <c r="BP23" s="626"/>
      <c r="BQ23" s="626"/>
      <c r="BR23" s="626"/>
      <c r="BS23" s="627" t="s">
        <v>239</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239</v>
      </c>
      <c r="S24" s="624"/>
      <c r="T24" s="624"/>
      <c r="U24" s="624"/>
      <c r="V24" s="624"/>
      <c r="W24" s="624"/>
      <c r="X24" s="624"/>
      <c r="Y24" s="625"/>
      <c r="Z24" s="626" t="s">
        <v>131</v>
      </c>
      <c r="AA24" s="626"/>
      <c r="AB24" s="626"/>
      <c r="AC24" s="626"/>
      <c r="AD24" s="627" t="s">
        <v>239</v>
      </c>
      <c r="AE24" s="627"/>
      <c r="AF24" s="627"/>
      <c r="AG24" s="627"/>
      <c r="AH24" s="627"/>
      <c r="AI24" s="627"/>
      <c r="AJ24" s="627"/>
      <c r="AK24" s="627"/>
      <c r="AL24" s="628" t="s">
        <v>131</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239</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1680567</v>
      </c>
      <c r="CS24" s="613"/>
      <c r="CT24" s="613"/>
      <c r="CU24" s="613"/>
      <c r="CV24" s="613"/>
      <c r="CW24" s="613"/>
      <c r="CX24" s="613"/>
      <c r="CY24" s="614"/>
      <c r="CZ24" s="617">
        <v>28.9</v>
      </c>
      <c r="DA24" s="618"/>
      <c r="DB24" s="618"/>
      <c r="DC24" s="634"/>
      <c r="DD24" s="653">
        <v>1385302</v>
      </c>
      <c r="DE24" s="613"/>
      <c r="DF24" s="613"/>
      <c r="DG24" s="613"/>
      <c r="DH24" s="613"/>
      <c r="DI24" s="613"/>
      <c r="DJ24" s="613"/>
      <c r="DK24" s="614"/>
      <c r="DL24" s="653">
        <v>1370199</v>
      </c>
      <c r="DM24" s="613"/>
      <c r="DN24" s="613"/>
      <c r="DO24" s="613"/>
      <c r="DP24" s="613"/>
      <c r="DQ24" s="613"/>
      <c r="DR24" s="613"/>
      <c r="DS24" s="613"/>
      <c r="DT24" s="613"/>
      <c r="DU24" s="613"/>
      <c r="DV24" s="614"/>
      <c r="DW24" s="617">
        <v>47.6</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3239880</v>
      </c>
      <c r="S25" s="624"/>
      <c r="T25" s="624"/>
      <c r="U25" s="624"/>
      <c r="V25" s="624"/>
      <c r="W25" s="624"/>
      <c r="X25" s="624"/>
      <c r="Y25" s="625"/>
      <c r="Z25" s="626">
        <v>52.4</v>
      </c>
      <c r="AA25" s="626"/>
      <c r="AB25" s="626"/>
      <c r="AC25" s="626"/>
      <c r="AD25" s="627">
        <v>2874410</v>
      </c>
      <c r="AE25" s="627"/>
      <c r="AF25" s="627"/>
      <c r="AG25" s="627"/>
      <c r="AH25" s="627"/>
      <c r="AI25" s="627"/>
      <c r="AJ25" s="627"/>
      <c r="AK25" s="627"/>
      <c r="AL25" s="628">
        <v>99.9</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239</v>
      </c>
      <c r="BH25" s="624"/>
      <c r="BI25" s="624"/>
      <c r="BJ25" s="624"/>
      <c r="BK25" s="624"/>
      <c r="BL25" s="624"/>
      <c r="BM25" s="624"/>
      <c r="BN25" s="625"/>
      <c r="BO25" s="626" t="s">
        <v>131</v>
      </c>
      <c r="BP25" s="626"/>
      <c r="BQ25" s="626"/>
      <c r="BR25" s="626"/>
      <c r="BS25" s="627" t="s">
        <v>131</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902765</v>
      </c>
      <c r="CS25" s="654"/>
      <c r="CT25" s="654"/>
      <c r="CU25" s="654"/>
      <c r="CV25" s="654"/>
      <c r="CW25" s="654"/>
      <c r="CX25" s="654"/>
      <c r="CY25" s="655"/>
      <c r="CZ25" s="628">
        <v>15.5</v>
      </c>
      <c r="DA25" s="656"/>
      <c r="DB25" s="656"/>
      <c r="DC25" s="658"/>
      <c r="DD25" s="632">
        <v>825831</v>
      </c>
      <c r="DE25" s="654"/>
      <c r="DF25" s="654"/>
      <c r="DG25" s="654"/>
      <c r="DH25" s="654"/>
      <c r="DI25" s="654"/>
      <c r="DJ25" s="654"/>
      <c r="DK25" s="655"/>
      <c r="DL25" s="632">
        <v>810758</v>
      </c>
      <c r="DM25" s="654"/>
      <c r="DN25" s="654"/>
      <c r="DO25" s="654"/>
      <c r="DP25" s="654"/>
      <c r="DQ25" s="654"/>
      <c r="DR25" s="654"/>
      <c r="DS25" s="654"/>
      <c r="DT25" s="654"/>
      <c r="DU25" s="654"/>
      <c r="DV25" s="655"/>
      <c r="DW25" s="628">
        <v>28.2</v>
      </c>
      <c r="DX25" s="656"/>
      <c r="DY25" s="656"/>
      <c r="DZ25" s="656"/>
      <c r="EA25" s="656"/>
      <c r="EB25" s="656"/>
      <c r="EC25" s="657"/>
    </row>
    <row r="26" spans="2:133" ht="11.25" customHeight="1" x14ac:dyDescent="0.15">
      <c r="B26" s="620" t="s">
        <v>298</v>
      </c>
      <c r="C26" s="621"/>
      <c r="D26" s="621"/>
      <c r="E26" s="621"/>
      <c r="F26" s="621"/>
      <c r="G26" s="621"/>
      <c r="H26" s="621"/>
      <c r="I26" s="621"/>
      <c r="J26" s="621"/>
      <c r="K26" s="621"/>
      <c r="L26" s="621"/>
      <c r="M26" s="621"/>
      <c r="N26" s="621"/>
      <c r="O26" s="621"/>
      <c r="P26" s="621"/>
      <c r="Q26" s="622"/>
      <c r="R26" s="623" t="s">
        <v>131</v>
      </c>
      <c r="S26" s="624"/>
      <c r="T26" s="624"/>
      <c r="U26" s="624"/>
      <c r="V26" s="624"/>
      <c r="W26" s="624"/>
      <c r="X26" s="624"/>
      <c r="Y26" s="625"/>
      <c r="Z26" s="626" t="s">
        <v>131</v>
      </c>
      <c r="AA26" s="626"/>
      <c r="AB26" s="626"/>
      <c r="AC26" s="626"/>
      <c r="AD26" s="627" t="s">
        <v>131</v>
      </c>
      <c r="AE26" s="627"/>
      <c r="AF26" s="627"/>
      <c r="AG26" s="627"/>
      <c r="AH26" s="627"/>
      <c r="AI26" s="627"/>
      <c r="AJ26" s="627"/>
      <c r="AK26" s="627"/>
      <c r="AL26" s="628" t="s">
        <v>131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131</v>
      </c>
      <c r="BP26" s="626"/>
      <c r="BQ26" s="626"/>
      <c r="BR26" s="626"/>
      <c r="BS26" s="627" t="s">
        <v>239</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572213</v>
      </c>
      <c r="CS26" s="624"/>
      <c r="CT26" s="624"/>
      <c r="CU26" s="624"/>
      <c r="CV26" s="624"/>
      <c r="CW26" s="624"/>
      <c r="CX26" s="624"/>
      <c r="CY26" s="625"/>
      <c r="CZ26" s="628">
        <v>9.8000000000000007</v>
      </c>
      <c r="DA26" s="656"/>
      <c r="DB26" s="656"/>
      <c r="DC26" s="658"/>
      <c r="DD26" s="632">
        <v>508786</v>
      </c>
      <c r="DE26" s="624"/>
      <c r="DF26" s="624"/>
      <c r="DG26" s="624"/>
      <c r="DH26" s="624"/>
      <c r="DI26" s="624"/>
      <c r="DJ26" s="624"/>
      <c r="DK26" s="625"/>
      <c r="DL26" s="632" t="s">
        <v>239</v>
      </c>
      <c r="DM26" s="624"/>
      <c r="DN26" s="624"/>
      <c r="DO26" s="624"/>
      <c r="DP26" s="624"/>
      <c r="DQ26" s="624"/>
      <c r="DR26" s="624"/>
      <c r="DS26" s="624"/>
      <c r="DT26" s="624"/>
      <c r="DU26" s="624"/>
      <c r="DV26" s="625"/>
      <c r="DW26" s="628" t="s">
        <v>239</v>
      </c>
      <c r="DX26" s="656"/>
      <c r="DY26" s="656"/>
      <c r="DZ26" s="656"/>
      <c r="EA26" s="656"/>
      <c r="EB26" s="656"/>
      <c r="EC26" s="657"/>
    </row>
    <row r="27" spans="2:133" ht="11.25" customHeight="1" x14ac:dyDescent="0.15">
      <c r="B27" s="620" t="s">
        <v>301</v>
      </c>
      <c r="C27" s="621"/>
      <c r="D27" s="621"/>
      <c r="E27" s="621"/>
      <c r="F27" s="621"/>
      <c r="G27" s="621"/>
      <c r="H27" s="621"/>
      <c r="I27" s="621"/>
      <c r="J27" s="621"/>
      <c r="K27" s="621"/>
      <c r="L27" s="621"/>
      <c r="M27" s="621"/>
      <c r="N27" s="621"/>
      <c r="O27" s="621"/>
      <c r="P27" s="621"/>
      <c r="Q27" s="622"/>
      <c r="R27" s="623">
        <v>50960</v>
      </c>
      <c r="S27" s="624"/>
      <c r="T27" s="624"/>
      <c r="U27" s="624"/>
      <c r="V27" s="624"/>
      <c r="W27" s="624"/>
      <c r="X27" s="624"/>
      <c r="Y27" s="625"/>
      <c r="Z27" s="626">
        <v>0.8</v>
      </c>
      <c r="AA27" s="626"/>
      <c r="AB27" s="626"/>
      <c r="AC27" s="626"/>
      <c r="AD27" s="627" t="s">
        <v>131</v>
      </c>
      <c r="AE27" s="627"/>
      <c r="AF27" s="627"/>
      <c r="AG27" s="627"/>
      <c r="AH27" s="627"/>
      <c r="AI27" s="627"/>
      <c r="AJ27" s="627"/>
      <c r="AK27" s="627"/>
      <c r="AL27" s="628" t="s">
        <v>131</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604679</v>
      </c>
      <c r="BH27" s="624"/>
      <c r="BI27" s="624"/>
      <c r="BJ27" s="624"/>
      <c r="BK27" s="624"/>
      <c r="BL27" s="624"/>
      <c r="BM27" s="624"/>
      <c r="BN27" s="625"/>
      <c r="BO27" s="626">
        <v>100</v>
      </c>
      <c r="BP27" s="626"/>
      <c r="BQ27" s="626"/>
      <c r="BR27" s="626"/>
      <c r="BS27" s="627" t="s">
        <v>131</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263644</v>
      </c>
      <c r="CS27" s="654"/>
      <c r="CT27" s="654"/>
      <c r="CU27" s="654"/>
      <c r="CV27" s="654"/>
      <c r="CW27" s="654"/>
      <c r="CX27" s="654"/>
      <c r="CY27" s="655"/>
      <c r="CZ27" s="628">
        <v>4.5</v>
      </c>
      <c r="DA27" s="656"/>
      <c r="DB27" s="656"/>
      <c r="DC27" s="658"/>
      <c r="DD27" s="632">
        <v>53272</v>
      </c>
      <c r="DE27" s="654"/>
      <c r="DF27" s="654"/>
      <c r="DG27" s="654"/>
      <c r="DH27" s="654"/>
      <c r="DI27" s="654"/>
      <c r="DJ27" s="654"/>
      <c r="DK27" s="655"/>
      <c r="DL27" s="632">
        <v>53242</v>
      </c>
      <c r="DM27" s="654"/>
      <c r="DN27" s="654"/>
      <c r="DO27" s="654"/>
      <c r="DP27" s="654"/>
      <c r="DQ27" s="654"/>
      <c r="DR27" s="654"/>
      <c r="DS27" s="654"/>
      <c r="DT27" s="654"/>
      <c r="DU27" s="654"/>
      <c r="DV27" s="655"/>
      <c r="DW27" s="628">
        <v>1.9</v>
      </c>
      <c r="DX27" s="656"/>
      <c r="DY27" s="656"/>
      <c r="DZ27" s="656"/>
      <c r="EA27" s="656"/>
      <c r="EB27" s="656"/>
      <c r="EC27" s="657"/>
    </row>
    <row r="28" spans="2:133" ht="11.25" customHeight="1" x14ac:dyDescent="0.15">
      <c r="B28" s="620" t="s">
        <v>304</v>
      </c>
      <c r="C28" s="621"/>
      <c r="D28" s="621"/>
      <c r="E28" s="621"/>
      <c r="F28" s="621"/>
      <c r="G28" s="621"/>
      <c r="H28" s="621"/>
      <c r="I28" s="621"/>
      <c r="J28" s="621"/>
      <c r="K28" s="621"/>
      <c r="L28" s="621"/>
      <c r="M28" s="621"/>
      <c r="N28" s="621"/>
      <c r="O28" s="621"/>
      <c r="P28" s="621"/>
      <c r="Q28" s="622"/>
      <c r="R28" s="623">
        <v>56844</v>
      </c>
      <c r="S28" s="624"/>
      <c r="T28" s="624"/>
      <c r="U28" s="624"/>
      <c r="V28" s="624"/>
      <c r="W28" s="624"/>
      <c r="X28" s="624"/>
      <c r="Y28" s="625"/>
      <c r="Z28" s="626">
        <v>0.9</v>
      </c>
      <c r="AA28" s="626"/>
      <c r="AB28" s="626"/>
      <c r="AC28" s="626"/>
      <c r="AD28" s="627" t="s">
        <v>239</v>
      </c>
      <c r="AE28" s="627"/>
      <c r="AF28" s="627"/>
      <c r="AG28" s="627"/>
      <c r="AH28" s="627"/>
      <c r="AI28" s="627"/>
      <c r="AJ28" s="627"/>
      <c r="AK28" s="627"/>
      <c r="AL28" s="628" t="s">
        <v>131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514158</v>
      </c>
      <c r="CS28" s="624"/>
      <c r="CT28" s="624"/>
      <c r="CU28" s="624"/>
      <c r="CV28" s="624"/>
      <c r="CW28" s="624"/>
      <c r="CX28" s="624"/>
      <c r="CY28" s="625"/>
      <c r="CZ28" s="628">
        <v>8.8000000000000007</v>
      </c>
      <c r="DA28" s="656"/>
      <c r="DB28" s="656"/>
      <c r="DC28" s="658"/>
      <c r="DD28" s="632">
        <v>506199</v>
      </c>
      <c r="DE28" s="624"/>
      <c r="DF28" s="624"/>
      <c r="DG28" s="624"/>
      <c r="DH28" s="624"/>
      <c r="DI28" s="624"/>
      <c r="DJ28" s="624"/>
      <c r="DK28" s="625"/>
      <c r="DL28" s="632">
        <v>506199</v>
      </c>
      <c r="DM28" s="624"/>
      <c r="DN28" s="624"/>
      <c r="DO28" s="624"/>
      <c r="DP28" s="624"/>
      <c r="DQ28" s="624"/>
      <c r="DR28" s="624"/>
      <c r="DS28" s="624"/>
      <c r="DT28" s="624"/>
      <c r="DU28" s="624"/>
      <c r="DV28" s="625"/>
      <c r="DW28" s="628">
        <v>17.600000000000001</v>
      </c>
      <c r="DX28" s="656"/>
      <c r="DY28" s="656"/>
      <c r="DZ28" s="656"/>
      <c r="EA28" s="656"/>
      <c r="EB28" s="656"/>
      <c r="EC28" s="657"/>
    </row>
    <row r="29" spans="2:133" ht="11.25" customHeight="1" x14ac:dyDescent="0.15">
      <c r="B29" s="620" t="s">
        <v>306</v>
      </c>
      <c r="C29" s="621"/>
      <c r="D29" s="621"/>
      <c r="E29" s="621"/>
      <c r="F29" s="621"/>
      <c r="G29" s="621"/>
      <c r="H29" s="621"/>
      <c r="I29" s="621"/>
      <c r="J29" s="621"/>
      <c r="K29" s="621"/>
      <c r="L29" s="621"/>
      <c r="M29" s="621"/>
      <c r="N29" s="621"/>
      <c r="O29" s="621"/>
      <c r="P29" s="621"/>
      <c r="Q29" s="622"/>
      <c r="R29" s="623">
        <v>28303</v>
      </c>
      <c r="S29" s="624"/>
      <c r="T29" s="624"/>
      <c r="U29" s="624"/>
      <c r="V29" s="624"/>
      <c r="W29" s="624"/>
      <c r="X29" s="624"/>
      <c r="Y29" s="625"/>
      <c r="Z29" s="626">
        <v>0.5</v>
      </c>
      <c r="AA29" s="626"/>
      <c r="AB29" s="626"/>
      <c r="AC29" s="626"/>
      <c r="AD29" s="627" t="s">
        <v>131</v>
      </c>
      <c r="AE29" s="627"/>
      <c r="AF29" s="627"/>
      <c r="AG29" s="627"/>
      <c r="AH29" s="627"/>
      <c r="AI29" s="627"/>
      <c r="AJ29" s="627"/>
      <c r="AK29" s="627"/>
      <c r="AL29" s="628" t="s">
        <v>239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514158</v>
      </c>
      <c r="CS29" s="654"/>
      <c r="CT29" s="654"/>
      <c r="CU29" s="654"/>
      <c r="CV29" s="654"/>
      <c r="CW29" s="654"/>
      <c r="CX29" s="654"/>
      <c r="CY29" s="655"/>
      <c r="CZ29" s="628">
        <v>8.8000000000000007</v>
      </c>
      <c r="DA29" s="656"/>
      <c r="DB29" s="656"/>
      <c r="DC29" s="658"/>
      <c r="DD29" s="632">
        <v>506199</v>
      </c>
      <c r="DE29" s="654"/>
      <c r="DF29" s="654"/>
      <c r="DG29" s="654"/>
      <c r="DH29" s="654"/>
      <c r="DI29" s="654"/>
      <c r="DJ29" s="654"/>
      <c r="DK29" s="655"/>
      <c r="DL29" s="632">
        <v>506199</v>
      </c>
      <c r="DM29" s="654"/>
      <c r="DN29" s="654"/>
      <c r="DO29" s="654"/>
      <c r="DP29" s="654"/>
      <c r="DQ29" s="654"/>
      <c r="DR29" s="654"/>
      <c r="DS29" s="654"/>
      <c r="DT29" s="654"/>
      <c r="DU29" s="654"/>
      <c r="DV29" s="655"/>
      <c r="DW29" s="628">
        <v>17.600000000000001</v>
      </c>
      <c r="DX29" s="656"/>
      <c r="DY29" s="656"/>
      <c r="DZ29" s="656"/>
      <c r="EA29" s="656"/>
      <c r="EB29" s="656"/>
      <c r="EC29" s="657"/>
    </row>
    <row r="30" spans="2:133" ht="11.25" customHeight="1" x14ac:dyDescent="0.15">
      <c r="B30" s="620" t="s">
        <v>309</v>
      </c>
      <c r="C30" s="621"/>
      <c r="D30" s="621"/>
      <c r="E30" s="621"/>
      <c r="F30" s="621"/>
      <c r="G30" s="621"/>
      <c r="H30" s="621"/>
      <c r="I30" s="621"/>
      <c r="J30" s="621"/>
      <c r="K30" s="621"/>
      <c r="L30" s="621"/>
      <c r="M30" s="621"/>
      <c r="N30" s="621"/>
      <c r="O30" s="621"/>
      <c r="P30" s="621"/>
      <c r="Q30" s="622"/>
      <c r="R30" s="623">
        <v>535550</v>
      </c>
      <c r="S30" s="624"/>
      <c r="T30" s="624"/>
      <c r="U30" s="624"/>
      <c r="V30" s="624"/>
      <c r="W30" s="624"/>
      <c r="X30" s="624"/>
      <c r="Y30" s="625"/>
      <c r="Z30" s="626">
        <v>8.6999999999999993</v>
      </c>
      <c r="AA30" s="626"/>
      <c r="AB30" s="626"/>
      <c r="AC30" s="626"/>
      <c r="AD30" s="627" t="s">
        <v>239</v>
      </c>
      <c r="AE30" s="627"/>
      <c r="AF30" s="627"/>
      <c r="AG30" s="627"/>
      <c r="AH30" s="627"/>
      <c r="AI30" s="627"/>
      <c r="AJ30" s="627"/>
      <c r="AK30" s="627"/>
      <c r="AL30" s="628" t="s">
        <v>239</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503351</v>
      </c>
      <c r="CS30" s="624"/>
      <c r="CT30" s="624"/>
      <c r="CU30" s="624"/>
      <c r="CV30" s="624"/>
      <c r="CW30" s="624"/>
      <c r="CX30" s="624"/>
      <c r="CY30" s="625"/>
      <c r="CZ30" s="628">
        <v>8.6999999999999993</v>
      </c>
      <c r="DA30" s="656"/>
      <c r="DB30" s="656"/>
      <c r="DC30" s="658"/>
      <c r="DD30" s="632">
        <v>495392</v>
      </c>
      <c r="DE30" s="624"/>
      <c r="DF30" s="624"/>
      <c r="DG30" s="624"/>
      <c r="DH30" s="624"/>
      <c r="DI30" s="624"/>
      <c r="DJ30" s="624"/>
      <c r="DK30" s="625"/>
      <c r="DL30" s="632">
        <v>495392</v>
      </c>
      <c r="DM30" s="624"/>
      <c r="DN30" s="624"/>
      <c r="DO30" s="624"/>
      <c r="DP30" s="624"/>
      <c r="DQ30" s="624"/>
      <c r="DR30" s="624"/>
      <c r="DS30" s="624"/>
      <c r="DT30" s="624"/>
      <c r="DU30" s="624"/>
      <c r="DV30" s="625"/>
      <c r="DW30" s="628">
        <v>17.2</v>
      </c>
      <c r="DX30" s="656"/>
      <c r="DY30" s="656"/>
      <c r="DZ30" s="656"/>
      <c r="EA30" s="656"/>
      <c r="EB30" s="656"/>
      <c r="EC30" s="657"/>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239</v>
      </c>
      <c r="S31" s="624"/>
      <c r="T31" s="624"/>
      <c r="U31" s="624"/>
      <c r="V31" s="624"/>
      <c r="W31" s="624"/>
      <c r="X31" s="624"/>
      <c r="Y31" s="625"/>
      <c r="Z31" s="626" t="s">
        <v>131</v>
      </c>
      <c r="AA31" s="626"/>
      <c r="AB31" s="626"/>
      <c r="AC31" s="626"/>
      <c r="AD31" s="627" t="s">
        <v>239</v>
      </c>
      <c r="AE31" s="627"/>
      <c r="AF31" s="627"/>
      <c r="AG31" s="627"/>
      <c r="AH31" s="627"/>
      <c r="AI31" s="627"/>
      <c r="AJ31" s="627"/>
      <c r="AK31" s="627"/>
      <c r="AL31" s="628" t="s">
        <v>131</v>
      </c>
      <c r="AM31" s="629"/>
      <c r="AN31" s="629"/>
      <c r="AO31" s="630"/>
      <c r="AP31" s="667" t="s">
        <v>314</v>
      </c>
      <c r="AQ31" s="668"/>
      <c r="AR31" s="668"/>
      <c r="AS31" s="668"/>
      <c r="AT31" s="673" t="s">
        <v>315</v>
      </c>
      <c r="AU31" s="218"/>
      <c r="AV31" s="218"/>
      <c r="AW31" s="218"/>
      <c r="AX31" s="609" t="s">
        <v>189</v>
      </c>
      <c r="AY31" s="610"/>
      <c r="AZ31" s="610"/>
      <c r="BA31" s="610"/>
      <c r="BB31" s="610"/>
      <c r="BC31" s="610"/>
      <c r="BD31" s="610"/>
      <c r="BE31" s="610"/>
      <c r="BF31" s="611"/>
      <c r="BG31" s="676">
        <v>97.3</v>
      </c>
      <c r="BH31" s="677"/>
      <c r="BI31" s="677"/>
      <c r="BJ31" s="677"/>
      <c r="BK31" s="677"/>
      <c r="BL31" s="677"/>
      <c r="BM31" s="618">
        <v>88.8</v>
      </c>
      <c r="BN31" s="677"/>
      <c r="BO31" s="677"/>
      <c r="BP31" s="677"/>
      <c r="BQ31" s="678"/>
      <c r="BR31" s="676">
        <v>96.6</v>
      </c>
      <c r="BS31" s="677"/>
      <c r="BT31" s="677"/>
      <c r="BU31" s="677"/>
      <c r="BV31" s="677"/>
      <c r="BW31" s="677"/>
      <c r="BX31" s="618">
        <v>88</v>
      </c>
      <c r="BY31" s="677"/>
      <c r="BZ31" s="677"/>
      <c r="CA31" s="677"/>
      <c r="CB31" s="678"/>
      <c r="CD31" s="663"/>
      <c r="CE31" s="664"/>
      <c r="CF31" s="620" t="s">
        <v>316</v>
      </c>
      <c r="CG31" s="621"/>
      <c r="CH31" s="621"/>
      <c r="CI31" s="621"/>
      <c r="CJ31" s="621"/>
      <c r="CK31" s="621"/>
      <c r="CL31" s="621"/>
      <c r="CM31" s="621"/>
      <c r="CN31" s="621"/>
      <c r="CO31" s="621"/>
      <c r="CP31" s="621"/>
      <c r="CQ31" s="622"/>
      <c r="CR31" s="623">
        <v>10807</v>
      </c>
      <c r="CS31" s="654"/>
      <c r="CT31" s="654"/>
      <c r="CU31" s="654"/>
      <c r="CV31" s="654"/>
      <c r="CW31" s="654"/>
      <c r="CX31" s="654"/>
      <c r="CY31" s="655"/>
      <c r="CZ31" s="628">
        <v>0.2</v>
      </c>
      <c r="DA31" s="656"/>
      <c r="DB31" s="656"/>
      <c r="DC31" s="658"/>
      <c r="DD31" s="632">
        <v>10807</v>
      </c>
      <c r="DE31" s="654"/>
      <c r="DF31" s="654"/>
      <c r="DG31" s="654"/>
      <c r="DH31" s="654"/>
      <c r="DI31" s="654"/>
      <c r="DJ31" s="654"/>
      <c r="DK31" s="655"/>
      <c r="DL31" s="632">
        <v>10807</v>
      </c>
      <c r="DM31" s="654"/>
      <c r="DN31" s="654"/>
      <c r="DO31" s="654"/>
      <c r="DP31" s="654"/>
      <c r="DQ31" s="654"/>
      <c r="DR31" s="654"/>
      <c r="DS31" s="654"/>
      <c r="DT31" s="654"/>
      <c r="DU31" s="654"/>
      <c r="DV31" s="655"/>
      <c r="DW31" s="628">
        <v>0.4</v>
      </c>
      <c r="DX31" s="656"/>
      <c r="DY31" s="656"/>
      <c r="DZ31" s="656"/>
      <c r="EA31" s="656"/>
      <c r="EB31" s="656"/>
      <c r="EC31" s="657"/>
    </row>
    <row r="32" spans="2:133" ht="11.25" customHeight="1" x14ac:dyDescent="0.15">
      <c r="B32" s="620" t="s">
        <v>317</v>
      </c>
      <c r="C32" s="621"/>
      <c r="D32" s="621"/>
      <c r="E32" s="621"/>
      <c r="F32" s="621"/>
      <c r="G32" s="621"/>
      <c r="H32" s="621"/>
      <c r="I32" s="621"/>
      <c r="J32" s="621"/>
      <c r="K32" s="621"/>
      <c r="L32" s="621"/>
      <c r="M32" s="621"/>
      <c r="N32" s="621"/>
      <c r="O32" s="621"/>
      <c r="P32" s="621"/>
      <c r="Q32" s="622"/>
      <c r="R32" s="623">
        <v>164619</v>
      </c>
      <c r="S32" s="624"/>
      <c r="T32" s="624"/>
      <c r="U32" s="624"/>
      <c r="V32" s="624"/>
      <c r="W32" s="624"/>
      <c r="X32" s="624"/>
      <c r="Y32" s="625"/>
      <c r="Z32" s="626">
        <v>2.7</v>
      </c>
      <c r="AA32" s="626"/>
      <c r="AB32" s="626"/>
      <c r="AC32" s="626"/>
      <c r="AD32" s="627" t="s">
        <v>131</v>
      </c>
      <c r="AE32" s="627"/>
      <c r="AF32" s="627"/>
      <c r="AG32" s="627"/>
      <c r="AH32" s="627"/>
      <c r="AI32" s="627"/>
      <c r="AJ32" s="627"/>
      <c r="AK32" s="627"/>
      <c r="AL32" s="628" t="s">
        <v>131</v>
      </c>
      <c r="AM32" s="629"/>
      <c r="AN32" s="629"/>
      <c r="AO32" s="630"/>
      <c r="AP32" s="669"/>
      <c r="AQ32" s="670"/>
      <c r="AR32" s="670"/>
      <c r="AS32" s="670"/>
      <c r="AT32" s="674"/>
      <c r="AU32" s="214" t="s">
        <v>318</v>
      </c>
      <c r="AX32" s="620" t="s">
        <v>319</v>
      </c>
      <c r="AY32" s="621"/>
      <c r="AZ32" s="621"/>
      <c r="BA32" s="621"/>
      <c r="BB32" s="621"/>
      <c r="BC32" s="621"/>
      <c r="BD32" s="621"/>
      <c r="BE32" s="621"/>
      <c r="BF32" s="622"/>
      <c r="BG32" s="679">
        <v>97.5</v>
      </c>
      <c r="BH32" s="654"/>
      <c r="BI32" s="654"/>
      <c r="BJ32" s="654"/>
      <c r="BK32" s="654"/>
      <c r="BL32" s="654"/>
      <c r="BM32" s="629">
        <v>89.6</v>
      </c>
      <c r="BN32" s="654"/>
      <c r="BO32" s="654"/>
      <c r="BP32" s="654"/>
      <c r="BQ32" s="680"/>
      <c r="BR32" s="679">
        <v>96.5</v>
      </c>
      <c r="BS32" s="654"/>
      <c r="BT32" s="654"/>
      <c r="BU32" s="654"/>
      <c r="BV32" s="654"/>
      <c r="BW32" s="654"/>
      <c r="BX32" s="629">
        <v>88.2</v>
      </c>
      <c r="BY32" s="654"/>
      <c r="BZ32" s="654"/>
      <c r="CA32" s="654"/>
      <c r="CB32" s="680"/>
      <c r="CD32" s="665"/>
      <c r="CE32" s="666"/>
      <c r="CF32" s="620" t="s">
        <v>320</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6"/>
      <c r="DB32" s="656"/>
      <c r="DC32" s="658"/>
      <c r="DD32" s="632" t="s">
        <v>131</v>
      </c>
      <c r="DE32" s="624"/>
      <c r="DF32" s="624"/>
      <c r="DG32" s="624"/>
      <c r="DH32" s="624"/>
      <c r="DI32" s="624"/>
      <c r="DJ32" s="624"/>
      <c r="DK32" s="625"/>
      <c r="DL32" s="632" t="s">
        <v>131</v>
      </c>
      <c r="DM32" s="624"/>
      <c r="DN32" s="624"/>
      <c r="DO32" s="624"/>
      <c r="DP32" s="624"/>
      <c r="DQ32" s="624"/>
      <c r="DR32" s="624"/>
      <c r="DS32" s="624"/>
      <c r="DT32" s="624"/>
      <c r="DU32" s="624"/>
      <c r="DV32" s="625"/>
      <c r="DW32" s="628" t="s">
        <v>131</v>
      </c>
      <c r="DX32" s="656"/>
      <c r="DY32" s="656"/>
      <c r="DZ32" s="656"/>
      <c r="EA32" s="656"/>
      <c r="EB32" s="656"/>
      <c r="EC32" s="657"/>
    </row>
    <row r="33" spans="2:133" ht="11.25" customHeight="1" x14ac:dyDescent="0.15">
      <c r="B33" s="620" t="s">
        <v>321</v>
      </c>
      <c r="C33" s="621"/>
      <c r="D33" s="621"/>
      <c r="E33" s="621"/>
      <c r="F33" s="621"/>
      <c r="G33" s="621"/>
      <c r="H33" s="621"/>
      <c r="I33" s="621"/>
      <c r="J33" s="621"/>
      <c r="K33" s="621"/>
      <c r="L33" s="621"/>
      <c r="M33" s="621"/>
      <c r="N33" s="621"/>
      <c r="O33" s="621"/>
      <c r="P33" s="621"/>
      <c r="Q33" s="622"/>
      <c r="R33" s="623">
        <v>15696</v>
      </c>
      <c r="S33" s="624"/>
      <c r="T33" s="624"/>
      <c r="U33" s="624"/>
      <c r="V33" s="624"/>
      <c r="W33" s="624"/>
      <c r="X33" s="624"/>
      <c r="Y33" s="625"/>
      <c r="Z33" s="626">
        <v>0.3</v>
      </c>
      <c r="AA33" s="626"/>
      <c r="AB33" s="626"/>
      <c r="AC33" s="626"/>
      <c r="AD33" s="627">
        <v>2236</v>
      </c>
      <c r="AE33" s="627"/>
      <c r="AF33" s="627"/>
      <c r="AG33" s="627"/>
      <c r="AH33" s="627"/>
      <c r="AI33" s="627"/>
      <c r="AJ33" s="627"/>
      <c r="AK33" s="627"/>
      <c r="AL33" s="628">
        <v>0.1</v>
      </c>
      <c r="AM33" s="629"/>
      <c r="AN33" s="629"/>
      <c r="AO33" s="630"/>
      <c r="AP33" s="671"/>
      <c r="AQ33" s="672"/>
      <c r="AR33" s="672"/>
      <c r="AS33" s="672"/>
      <c r="AT33" s="675"/>
      <c r="AU33" s="219"/>
      <c r="AV33" s="219"/>
      <c r="AW33" s="219"/>
      <c r="AX33" s="644" t="s">
        <v>322</v>
      </c>
      <c r="AY33" s="645"/>
      <c r="AZ33" s="645"/>
      <c r="BA33" s="645"/>
      <c r="BB33" s="645"/>
      <c r="BC33" s="645"/>
      <c r="BD33" s="645"/>
      <c r="BE33" s="645"/>
      <c r="BF33" s="646"/>
      <c r="BG33" s="681">
        <v>96.1</v>
      </c>
      <c r="BH33" s="682"/>
      <c r="BI33" s="682"/>
      <c r="BJ33" s="682"/>
      <c r="BK33" s="682"/>
      <c r="BL33" s="682"/>
      <c r="BM33" s="683">
        <v>84.2</v>
      </c>
      <c r="BN33" s="682"/>
      <c r="BO33" s="682"/>
      <c r="BP33" s="682"/>
      <c r="BQ33" s="684"/>
      <c r="BR33" s="681">
        <v>95.6</v>
      </c>
      <c r="BS33" s="682"/>
      <c r="BT33" s="682"/>
      <c r="BU33" s="682"/>
      <c r="BV33" s="682"/>
      <c r="BW33" s="682"/>
      <c r="BX33" s="683">
        <v>84</v>
      </c>
      <c r="BY33" s="682"/>
      <c r="BZ33" s="682"/>
      <c r="CA33" s="682"/>
      <c r="CB33" s="684"/>
      <c r="CD33" s="620" t="s">
        <v>323</v>
      </c>
      <c r="CE33" s="621"/>
      <c r="CF33" s="621"/>
      <c r="CG33" s="621"/>
      <c r="CH33" s="621"/>
      <c r="CI33" s="621"/>
      <c r="CJ33" s="621"/>
      <c r="CK33" s="621"/>
      <c r="CL33" s="621"/>
      <c r="CM33" s="621"/>
      <c r="CN33" s="621"/>
      <c r="CO33" s="621"/>
      <c r="CP33" s="621"/>
      <c r="CQ33" s="622"/>
      <c r="CR33" s="623">
        <v>3349590</v>
      </c>
      <c r="CS33" s="654"/>
      <c r="CT33" s="654"/>
      <c r="CU33" s="654"/>
      <c r="CV33" s="654"/>
      <c r="CW33" s="654"/>
      <c r="CX33" s="654"/>
      <c r="CY33" s="655"/>
      <c r="CZ33" s="628">
        <v>57.6</v>
      </c>
      <c r="DA33" s="656"/>
      <c r="DB33" s="656"/>
      <c r="DC33" s="658"/>
      <c r="DD33" s="632">
        <v>2058347</v>
      </c>
      <c r="DE33" s="654"/>
      <c r="DF33" s="654"/>
      <c r="DG33" s="654"/>
      <c r="DH33" s="654"/>
      <c r="DI33" s="654"/>
      <c r="DJ33" s="654"/>
      <c r="DK33" s="655"/>
      <c r="DL33" s="632">
        <v>995137</v>
      </c>
      <c r="DM33" s="654"/>
      <c r="DN33" s="654"/>
      <c r="DO33" s="654"/>
      <c r="DP33" s="654"/>
      <c r="DQ33" s="654"/>
      <c r="DR33" s="654"/>
      <c r="DS33" s="654"/>
      <c r="DT33" s="654"/>
      <c r="DU33" s="654"/>
      <c r="DV33" s="655"/>
      <c r="DW33" s="628">
        <v>34.6</v>
      </c>
      <c r="DX33" s="656"/>
      <c r="DY33" s="656"/>
      <c r="DZ33" s="656"/>
      <c r="EA33" s="656"/>
      <c r="EB33" s="656"/>
      <c r="EC33" s="657"/>
    </row>
    <row r="34" spans="2:133" ht="11.25" customHeight="1" x14ac:dyDescent="0.15">
      <c r="B34" s="620" t="s">
        <v>324</v>
      </c>
      <c r="C34" s="621"/>
      <c r="D34" s="621"/>
      <c r="E34" s="621"/>
      <c r="F34" s="621"/>
      <c r="G34" s="621"/>
      <c r="H34" s="621"/>
      <c r="I34" s="621"/>
      <c r="J34" s="621"/>
      <c r="K34" s="621"/>
      <c r="L34" s="621"/>
      <c r="M34" s="621"/>
      <c r="N34" s="621"/>
      <c r="O34" s="621"/>
      <c r="P34" s="621"/>
      <c r="Q34" s="622"/>
      <c r="R34" s="623">
        <v>626007</v>
      </c>
      <c r="S34" s="624"/>
      <c r="T34" s="624"/>
      <c r="U34" s="624"/>
      <c r="V34" s="624"/>
      <c r="W34" s="624"/>
      <c r="X34" s="624"/>
      <c r="Y34" s="625"/>
      <c r="Z34" s="626">
        <v>10.1</v>
      </c>
      <c r="AA34" s="626"/>
      <c r="AB34" s="626"/>
      <c r="AC34" s="626"/>
      <c r="AD34" s="627" t="s">
        <v>239</v>
      </c>
      <c r="AE34" s="627"/>
      <c r="AF34" s="627"/>
      <c r="AG34" s="627"/>
      <c r="AH34" s="627"/>
      <c r="AI34" s="627"/>
      <c r="AJ34" s="627"/>
      <c r="AK34" s="627"/>
      <c r="AL34" s="628" t="s">
        <v>239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867796</v>
      </c>
      <c r="CS34" s="624"/>
      <c r="CT34" s="624"/>
      <c r="CU34" s="624"/>
      <c r="CV34" s="624"/>
      <c r="CW34" s="624"/>
      <c r="CX34" s="624"/>
      <c r="CY34" s="625"/>
      <c r="CZ34" s="628">
        <v>14.9</v>
      </c>
      <c r="DA34" s="656"/>
      <c r="DB34" s="656"/>
      <c r="DC34" s="658"/>
      <c r="DD34" s="632">
        <v>458365</v>
      </c>
      <c r="DE34" s="624"/>
      <c r="DF34" s="624"/>
      <c r="DG34" s="624"/>
      <c r="DH34" s="624"/>
      <c r="DI34" s="624"/>
      <c r="DJ34" s="624"/>
      <c r="DK34" s="625"/>
      <c r="DL34" s="632">
        <v>406216</v>
      </c>
      <c r="DM34" s="624"/>
      <c r="DN34" s="624"/>
      <c r="DO34" s="624"/>
      <c r="DP34" s="624"/>
      <c r="DQ34" s="624"/>
      <c r="DR34" s="624"/>
      <c r="DS34" s="624"/>
      <c r="DT34" s="624"/>
      <c r="DU34" s="624"/>
      <c r="DV34" s="625"/>
      <c r="DW34" s="628">
        <v>14.1</v>
      </c>
      <c r="DX34" s="656"/>
      <c r="DY34" s="656"/>
      <c r="DZ34" s="656"/>
      <c r="EA34" s="656"/>
      <c r="EB34" s="656"/>
      <c r="EC34" s="657"/>
    </row>
    <row r="35" spans="2:133" ht="11.25" customHeight="1" x14ac:dyDescent="0.15">
      <c r="B35" s="620" t="s">
        <v>326</v>
      </c>
      <c r="C35" s="621"/>
      <c r="D35" s="621"/>
      <c r="E35" s="621"/>
      <c r="F35" s="621"/>
      <c r="G35" s="621"/>
      <c r="H35" s="621"/>
      <c r="I35" s="621"/>
      <c r="J35" s="621"/>
      <c r="K35" s="621"/>
      <c r="L35" s="621"/>
      <c r="M35" s="621"/>
      <c r="N35" s="621"/>
      <c r="O35" s="621"/>
      <c r="P35" s="621"/>
      <c r="Q35" s="622"/>
      <c r="R35" s="623">
        <v>530999</v>
      </c>
      <c r="S35" s="624"/>
      <c r="T35" s="624"/>
      <c r="U35" s="624"/>
      <c r="V35" s="624"/>
      <c r="W35" s="624"/>
      <c r="X35" s="624"/>
      <c r="Y35" s="625"/>
      <c r="Z35" s="626">
        <v>8.6</v>
      </c>
      <c r="AA35" s="626"/>
      <c r="AB35" s="626"/>
      <c r="AC35" s="626"/>
      <c r="AD35" s="627" t="s">
        <v>239</v>
      </c>
      <c r="AE35" s="627"/>
      <c r="AF35" s="627"/>
      <c r="AG35" s="627"/>
      <c r="AH35" s="627"/>
      <c r="AI35" s="627"/>
      <c r="AJ35" s="627"/>
      <c r="AK35" s="627"/>
      <c r="AL35" s="628" t="s">
        <v>239</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129725</v>
      </c>
      <c r="CS35" s="654"/>
      <c r="CT35" s="654"/>
      <c r="CU35" s="654"/>
      <c r="CV35" s="654"/>
      <c r="CW35" s="654"/>
      <c r="CX35" s="654"/>
      <c r="CY35" s="655"/>
      <c r="CZ35" s="628">
        <v>2.2000000000000002</v>
      </c>
      <c r="DA35" s="656"/>
      <c r="DB35" s="656"/>
      <c r="DC35" s="658"/>
      <c r="DD35" s="632">
        <v>95640</v>
      </c>
      <c r="DE35" s="654"/>
      <c r="DF35" s="654"/>
      <c r="DG35" s="654"/>
      <c r="DH35" s="654"/>
      <c r="DI35" s="654"/>
      <c r="DJ35" s="654"/>
      <c r="DK35" s="655"/>
      <c r="DL35" s="632">
        <v>979</v>
      </c>
      <c r="DM35" s="654"/>
      <c r="DN35" s="654"/>
      <c r="DO35" s="654"/>
      <c r="DP35" s="654"/>
      <c r="DQ35" s="654"/>
      <c r="DR35" s="654"/>
      <c r="DS35" s="654"/>
      <c r="DT35" s="654"/>
      <c r="DU35" s="654"/>
      <c r="DV35" s="655"/>
      <c r="DW35" s="628">
        <v>0</v>
      </c>
      <c r="DX35" s="656"/>
      <c r="DY35" s="656"/>
      <c r="DZ35" s="656"/>
      <c r="EA35" s="656"/>
      <c r="EB35" s="656"/>
      <c r="EC35" s="657"/>
    </row>
    <row r="36" spans="2:133" ht="11.25" customHeight="1" x14ac:dyDescent="0.15">
      <c r="B36" s="620" t="s">
        <v>330</v>
      </c>
      <c r="C36" s="621"/>
      <c r="D36" s="621"/>
      <c r="E36" s="621"/>
      <c r="F36" s="621"/>
      <c r="G36" s="621"/>
      <c r="H36" s="621"/>
      <c r="I36" s="621"/>
      <c r="J36" s="621"/>
      <c r="K36" s="621"/>
      <c r="L36" s="621"/>
      <c r="M36" s="621"/>
      <c r="N36" s="621"/>
      <c r="O36" s="621"/>
      <c r="P36" s="621"/>
      <c r="Q36" s="622"/>
      <c r="R36" s="623">
        <v>349610</v>
      </c>
      <c r="S36" s="624"/>
      <c r="T36" s="624"/>
      <c r="U36" s="624"/>
      <c r="V36" s="624"/>
      <c r="W36" s="624"/>
      <c r="X36" s="624"/>
      <c r="Y36" s="625"/>
      <c r="Z36" s="626">
        <v>5.7</v>
      </c>
      <c r="AA36" s="626"/>
      <c r="AB36" s="626"/>
      <c r="AC36" s="626"/>
      <c r="AD36" s="627" t="s">
        <v>239</v>
      </c>
      <c r="AE36" s="627"/>
      <c r="AF36" s="627"/>
      <c r="AG36" s="627"/>
      <c r="AH36" s="627"/>
      <c r="AI36" s="627"/>
      <c r="AJ36" s="627"/>
      <c r="AK36" s="627"/>
      <c r="AL36" s="628" t="s">
        <v>239</v>
      </c>
      <c r="AM36" s="629"/>
      <c r="AN36" s="629"/>
      <c r="AO36" s="630"/>
      <c r="AP36" s="222"/>
      <c r="AQ36" s="685" t="s">
        <v>331</v>
      </c>
      <c r="AR36" s="686"/>
      <c r="AS36" s="686"/>
      <c r="AT36" s="686"/>
      <c r="AU36" s="686"/>
      <c r="AV36" s="686"/>
      <c r="AW36" s="686"/>
      <c r="AX36" s="686"/>
      <c r="AY36" s="687"/>
      <c r="AZ36" s="612">
        <v>357630</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8144</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1326712</v>
      </c>
      <c r="CS36" s="624"/>
      <c r="CT36" s="624"/>
      <c r="CU36" s="624"/>
      <c r="CV36" s="624"/>
      <c r="CW36" s="624"/>
      <c r="CX36" s="624"/>
      <c r="CY36" s="625"/>
      <c r="CZ36" s="628">
        <v>22.8</v>
      </c>
      <c r="DA36" s="656"/>
      <c r="DB36" s="656"/>
      <c r="DC36" s="658"/>
      <c r="DD36" s="632">
        <v>813876</v>
      </c>
      <c r="DE36" s="624"/>
      <c r="DF36" s="624"/>
      <c r="DG36" s="624"/>
      <c r="DH36" s="624"/>
      <c r="DI36" s="624"/>
      <c r="DJ36" s="624"/>
      <c r="DK36" s="625"/>
      <c r="DL36" s="632">
        <v>587942</v>
      </c>
      <c r="DM36" s="624"/>
      <c r="DN36" s="624"/>
      <c r="DO36" s="624"/>
      <c r="DP36" s="624"/>
      <c r="DQ36" s="624"/>
      <c r="DR36" s="624"/>
      <c r="DS36" s="624"/>
      <c r="DT36" s="624"/>
      <c r="DU36" s="624"/>
      <c r="DV36" s="625"/>
      <c r="DW36" s="628">
        <v>20.399999999999999</v>
      </c>
      <c r="DX36" s="656"/>
      <c r="DY36" s="656"/>
      <c r="DZ36" s="656"/>
      <c r="EA36" s="656"/>
      <c r="EB36" s="656"/>
      <c r="EC36" s="657"/>
    </row>
    <row r="37" spans="2:133" ht="11.25" customHeight="1" x14ac:dyDescent="0.15">
      <c r="B37" s="620" t="s">
        <v>334</v>
      </c>
      <c r="C37" s="621"/>
      <c r="D37" s="621"/>
      <c r="E37" s="621"/>
      <c r="F37" s="621"/>
      <c r="G37" s="621"/>
      <c r="H37" s="621"/>
      <c r="I37" s="621"/>
      <c r="J37" s="621"/>
      <c r="K37" s="621"/>
      <c r="L37" s="621"/>
      <c r="M37" s="621"/>
      <c r="N37" s="621"/>
      <c r="O37" s="621"/>
      <c r="P37" s="621"/>
      <c r="Q37" s="622"/>
      <c r="R37" s="623">
        <v>88171</v>
      </c>
      <c r="S37" s="624"/>
      <c r="T37" s="624"/>
      <c r="U37" s="624"/>
      <c r="V37" s="624"/>
      <c r="W37" s="624"/>
      <c r="X37" s="624"/>
      <c r="Y37" s="625"/>
      <c r="Z37" s="626">
        <v>1.4</v>
      </c>
      <c r="AA37" s="626"/>
      <c r="AB37" s="626"/>
      <c r="AC37" s="626"/>
      <c r="AD37" s="627">
        <v>144</v>
      </c>
      <c r="AE37" s="627"/>
      <c r="AF37" s="627"/>
      <c r="AG37" s="627"/>
      <c r="AH37" s="627"/>
      <c r="AI37" s="627"/>
      <c r="AJ37" s="627"/>
      <c r="AK37" s="627"/>
      <c r="AL37" s="628">
        <v>0</v>
      </c>
      <c r="AM37" s="629"/>
      <c r="AN37" s="629"/>
      <c r="AO37" s="630"/>
      <c r="AQ37" s="689" t="s">
        <v>335</v>
      </c>
      <c r="AR37" s="690"/>
      <c r="AS37" s="690"/>
      <c r="AT37" s="690"/>
      <c r="AU37" s="690"/>
      <c r="AV37" s="690"/>
      <c r="AW37" s="690"/>
      <c r="AX37" s="690"/>
      <c r="AY37" s="691"/>
      <c r="AZ37" s="623">
        <v>117164</v>
      </c>
      <c r="BA37" s="624"/>
      <c r="BB37" s="624"/>
      <c r="BC37" s="624"/>
      <c r="BD37" s="654"/>
      <c r="BE37" s="654"/>
      <c r="BF37" s="680"/>
      <c r="BG37" s="620" t="s">
        <v>336</v>
      </c>
      <c r="BH37" s="621"/>
      <c r="BI37" s="621"/>
      <c r="BJ37" s="621"/>
      <c r="BK37" s="621"/>
      <c r="BL37" s="621"/>
      <c r="BM37" s="621"/>
      <c r="BN37" s="621"/>
      <c r="BO37" s="621"/>
      <c r="BP37" s="621"/>
      <c r="BQ37" s="621"/>
      <c r="BR37" s="621"/>
      <c r="BS37" s="621"/>
      <c r="BT37" s="621"/>
      <c r="BU37" s="622"/>
      <c r="BV37" s="623">
        <v>89787</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579316</v>
      </c>
      <c r="CS37" s="654"/>
      <c r="CT37" s="654"/>
      <c r="CU37" s="654"/>
      <c r="CV37" s="654"/>
      <c r="CW37" s="654"/>
      <c r="CX37" s="654"/>
      <c r="CY37" s="655"/>
      <c r="CZ37" s="628">
        <v>10</v>
      </c>
      <c r="DA37" s="656"/>
      <c r="DB37" s="656"/>
      <c r="DC37" s="658"/>
      <c r="DD37" s="632">
        <v>468513</v>
      </c>
      <c r="DE37" s="654"/>
      <c r="DF37" s="654"/>
      <c r="DG37" s="654"/>
      <c r="DH37" s="654"/>
      <c r="DI37" s="654"/>
      <c r="DJ37" s="654"/>
      <c r="DK37" s="655"/>
      <c r="DL37" s="632">
        <v>461219</v>
      </c>
      <c r="DM37" s="654"/>
      <c r="DN37" s="654"/>
      <c r="DO37" s="654"/>
      <c r="DP37" s="654"/>
      <c r="DQ37" s="654"/>
      <c r="DR37" s="654"/>
      <c r="DS37" s="654"/>
      <c r="DT37" s="654"/>
      <c r="DU37" s="654"/>
      <c r="DV37" s="655"/>
      <c r="DW37" s="628">
        <v>16</v>
      </c>
      <c r="DX37" s="656"/>
      <c r="DY37" s="656"/>
      <c r="DZ37" s="656"/>
      <c r="EA37" s="656"/>
      <c r="EB37" s="656"/>
      <c r="EC37" s="657"/>
    </row>
    <row r="38" spans="2:133" ht="11.25" customHeight="1" x14ac:dyDescent="0.15">
      <c r="B38" s="620" t="s">
        <v>338</v>
      </c>
      <c r="C38" s="621"/>
      <c r="D38" s="621"/>
      <c r="E38" s="621"/>
      <c r="F38" s="621"/>
      <c r="G38" s="621"/>
      <c r="H38" s="621"/>
      <c r="I38" s="621"/>
      <c r="J38" s="621"/>
      <c r="K38" s="621"/>
      <c r="L38" s="621"/>
      <c r="M38" s="621"/>
      <c r="N38" s="621"/>
      <c r="O38" s="621"/>
      <c r="P38" s="621"/>
      <c r="Q38" s="622"/>
      <c r="R38" s="623">
        <v>499600</v>
      </c>
      <c r="S38" s="624"/>
      <c r="T38" s="624"/>
      <c r="U38" s="624"/>
      <c r="V38" s="624"/>
      <c r="W38" s="624"/>
      <c r="X38" s="624"/>
      <c r="Y38" s="625"/>
      <c r="Z38" s="626">
        <v>8.1</v>
      </c>
      <c r="AA38" s="626"/>
      <c r="AB38" s="626"/>
      <c r="AC38" s="626"/>
      <c r="AD38" s="627" t="s">
        <v>131</v>
      </c>
      <c r="AE38" s="627"/>
      <c r="AF38" s="627"/>
      <c r="AG38" s="627"/>
      <c r="AH38" s="627"/>
      <c r="AI38" s="627"/>
      <c r="AJ38" s="627"/>
      <c r="AK38" s="627"/>
      <c r="AL38" s="628" t="s">
        <v>239</v>
      </c>
      <c r="AM38" s="629"/>
      <c r="AN38" s="629"/>
      <c r="AO38" s="630"/>
      <c r="AQ38" s="689" t="s">
        <v>339</v>
      </c>
      <c r="AR38" s="690"/>
      <c r="AS38" s="690"/>
      <c r="AT38" s="690"/>
      <c r="AU38" s="690"/>
      <c r="AV38" s="690"/>
      <c r="AW38" s="690"/>
      <c r="AX38" s="690"/>
      <c r="AY38" s="691"/>
      <c r="AZ38" s="623" t="s">
        <v>131</v>
      </c>
      <c r="BA38" s="624"/>
      <c r="BB38" s="624"/>
      <c r="BC38" s="624"/>
      <c r="BD38" s="654"/>
      <c r="BE38" s="654"/>
      <c r="BF38" s="680"/>
      <c r="BG38" s="620" t="s">
        <v>340</v>
      </c>
      <c r="BH38" s="621"/>
      <c r="BI38" s="621"/>
      <c r="BJ38" s="621"/>
      <c r="BK38" s="621"/>
      <c r="BL38" s="621"/>
      <c r="BM38" s="621"/>
      <c r="BN38" s="621"/>
      <c r="BO38" s="621"/>
      <c r="BP38" s="621"/>
      <c r="BQ38" s="621"/>
      <c r="BR38" s="621"/>
      <c r="BS38" s="621"/>
      <c r="BT38" s="621"/>
      <c r="BU38" s="622"/>
      <c r="BV38" s="623">
        <v>913</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240466</v>
      </c>
      <c r="CS38" s="624"/>
      <c r="CT38" s="624"/>
      <c r="CU38" s="624"/>
      <c r="CV38" s="624"/>
      <c r="CW38" s="624"/>
      <c r="CX38" s="624"/>
      <c r="CY38" s="625"/>
      <c r="CZ38" s="628">
        <v>4.0999999999999996</v>
      </c>
      <c r="DA38" s="656"/>
      <c r="DB38" s="656"/>
      <c r="DC38" s="658"/>
      <c r="DD38" s="632">
        <v>192140</v>
      </c>
      <c r="DE38" s="624"/>
      <c r="DF38" s="624"/>
      <c r="DG38" s="624"/>
      <c r="DH38" s="624"/>
      <c r="DI38" s="624"/>
      <c r="DJ38" s="624"/>
      <c r="DK38" s="625"/>
      <c r="DL38" s="632" t="s">
        <v>239</v>
      </c>
      <c r="DM38" s="624"/>
      <c r="DN38" s="624"/>
      <c r="DO38" s="624"/>
      <c r="DP38" s="624"/>
      <c r="DQ38" s="624"/>
      <c r="DR38" s="624"/>
      <c r="DS38" s="624"/>
      <c r="DT38" s="624"/>
      <c r="DU38" s="624"/>
      <c r="DV38" s="625"/>
      <c r="DW38" s="628" t="s">
        <v>239</v>
      </c>
      <c r="DX38" s="656"/>
      <c r="DY38" s="656"/>
      <c r="DZ38" s="656"/>
      <c r="EA38" s="656"/>
      <c r="EB38" s="656"/>
      <c r="EC38" s="657"/>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239</v>
      </c>
      <c r="AM39" s="629"/>
      <c r="AN39" s="629"/>
      <c r="AO39" s="630"/>
      <c r="AQ39" s="689" t="s">
        <v>343</v>
      </c>
      <c r="AR39" s="690"/>
      <c r="AS39" s="690"/>
      <c r="AT39" s="690"/>
      <c r="AU39" s="690"/>
      <c r="AV39" s="690"/>
      <c r="AW39" s="690"/>
      <c r="AX39" s="690"/>
      <c r="AY39" s="691"/>
      <c r="AZ39" s="623" t="s">
        <v>131</v>
      </c>
      <c r="BA39" s="624"/>
      <c r="BB39" s="624"/>
      <c r="BC39" s="624"/>
      <c r="BD39" s="654"/>
      <c r="BE39" s="654"/>
      <c r="BF39" s="680"/>
      <c r="BG39" s="620" t="s">
        <v>344</v>
      </c>
      <c r="BH39" s="621"/>
      <c r="BI39" s="621"/>
      <c r="BJ39" s="621"/>
      <c r="BK39" s="621"/>
      <c r="BL39" s="621"/>
      <c r="BM39" s="621"/>
      <c r="BN39" s="621"/>
      <c r="BO39" s="621"/>
      <c r="BP39" s="621"/>
      <c r="BQ39" s="621"/>
      <c r="BR39" s="621"/>
      <c r="BS39" s="621"/>
      <c r="BT39" s="621"/>
      <c r="BU39" s="622"/>
      <c r="BV39" s="623">
        <v>1797</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784891</v>
      </c>
      <c r="CS39" s="654"/>
      <c r="CT39" s="654"/>
      <c r="CU39" s="654"/>
      <c r="CV39" s="654"/>
      <c r="CW39" s="654"/>
      <c r="CX39" s="654"/>
      <c r="CY39" s="655"/>
      <c r="CZ39" s="628">
        <v>13.5</v>
      </c>
      <c r="DA39" s="656"/>
      <c r="DB39" s="656"/>
      <c r="DC39" s="658"/>
      <c r="DD39" s="632">
        <v>498326</v>
      </c>
      <c r="DE39" s="654"/>
      <c r="DF39" s="654"/>
      <c r="DG39" s="654"/>
      <c r="DH39" s="654"/>
      <c r="DI39" s="654"/>
      <c r="DJ39" s="654"/>
      <c r="DK39" s="655"/>
      <c r="DL39" s="632" t="s">
        <v>239</v>
      </c>
      <c r="DM39" s="654"/>
      <c r="DN39" s="654"/>
      <c r="DO39" s="654"/>
      <c r="DP39" s="654"/>
      <c r="DQ39" s="654"/>
      <c r="DR39" s="654"/>
      <c r="DS39" s="654"/>
      <c r="DT39" s="654"/>
      <c r="DU39" s="654"/>
      <c r="DV39" s="655"/>
      <c r="DW39" s="628" t="s">
        <v>131</v>
      </c>
      <c r="DX39" s="656"/>
      <c r="DY39" s="656"/>
      <c r="DZ39" s="656"/>
      <c r="EA39" s="656"/>
      <c r="EB39" s="656"/>
      <c r="EC39" s="657"/>
    </row>
    <row r="40" spans="2:133" ht="11.25" customHeight="1" x14ac:dyDescent="0.15">
      <c r="B40" s="620" t="s">
        <v>346</v>
      </c>
      <c r="C40" s="621"/>
      <c r="D40" s="621"/>
      <c r="E40" s="621"/>
      <c r="F40" s="621"/>
      <c r="G40" s="621"/>
      <c r="H40" s="621"/>
      <c r="I40" s="621"/>
      <c r="J40" s="621"/>
      <c r="K40" s="621"/>
      <c r="L40" s="621"/>
      <c r="M40" s="621"/>
      <c r="N40" s="621"/>
      <c r="O40" s="621"/>
      <c r="P40" s="621"/>
      <c r="Q40" s="622"/>
      <c r="R40" s="623" t="s">
        <v>239</v>
      </c>
      <c r="S40" s="624"/>
      <c r="T40" s="624"/>
      <c r="U40" s="624"/>
      <c r="V40" s="624"/>
      <c r="W40" s="624"/>
      <c r="X40" s="624"/>
      <c r="Y40" s="625"/>
      <c r="Z40" s="626" t="s">
        <v>131</v>
      </c>
      <c r="AA40" s="626"/>
      <c r="AB40" s="626"/>
      <c r="AC40" s="626"/>
      <c r="AD40" s="627" t="s">
        <v>131</v>
      </c>
      <c r="AE40" s="627"/>
      <c r="AF40" s="627"/>
      <c r="AG40" s="627"/>
      <c r="AH40" s="627"/>
      <c r="AI40" s="627"/>
      <c r="AJ40" s="627"/>
      <c r="AK40" s="627"/>
      <c r="AL40" s="628" t="s">
        <v>131</v>
      </c>
      <c r="AM40" s="629"/>
      <c r="AN40" s="629"/>
      <c r="AO40" s="630"/>
      <c r="AQ40" s="689" t="s">
        <v>347</v>
      </c>
      <c r="AR40" s="690"/>
      <c r="AS40" s="690"/>
      <c r="AT40" s="690"/>
      <c r="AU40" s="690"/>
      <c r="AV40" s="690"/>
      <c r="AW40" s="690"/>
      <c r="AX40" s="690"/>
      <c r="AY40" s="691"/>
      <c r="AZ40" s="623" t="s">
        <v>239</v>
      </c>
      <c r="BA40" s="624"/>
      <c r="BB40" s="624"/>
      <c r="BC40" s="624"/>
      <c r="BD40" s="654"/>
      <c r="BE40" s="654"/>
      <c r="BF40" s="680"/>
      <c r="BG40" s="669" t="s">
        <v>348</v>
      </c>
      <c r="BH40" s="670"/>
      <c r="BI40" s="670"/>
      <c r="BJ40" s="670"/>
      <c r="BK40" s="670"/>
      <c r="BL40" s="223"/>
      <c r="BM40" s="621" t="s">
        <v>349</v>
      </c>
      <c r="BN40" s="621"/>
      <c r="BO40" s="621"/>
      <c r="BP40" s="621"/>
      <c r="BQ40" s="621"/>
      <c r="BR40" s="621"/>
      <c r="BS40" s="621"/>
      <c r="BT40" s="621"/>
      <c r="BU40" s="622"/>
      <c r="BV40" s="623">
        <v>174</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t="s">
        <v>131</v>
      </c>
      <c r="CS40" s="624"/>
      <c r="CT40" s="624"/>
      <c r="CU40" s="624"/>
      <c r="CV40" s="624"/>
      <c r="CW40" s="624"/>
      <c r="CX40" s="624"/>
      <c r="CY40" s="625"/>
      <c r="CZ40" s="628" t="s">
        <v>239</v>
      </c>
      <c r="DA40" s="656"/>
      <c r="DB40" s="656"/>
      <c r="DC40" s="658"/>
      <c r="DD40" s="632" t="s">
        <v>239</v>
      </c>
      <c r="DE40" s="624"/>
      <c r="DF40" s="624"/>
      <c r="DG40" s="624"/>
      <c r="DH40" s="624"/>
      <c r="DI40" s="624"/>
      <c r="DJ40" s="624"/>
      <c r="DK40" s="625"/>
      <c r="DL40" s="632" t="s">
        <v>131</v>
      </c>
      <c r="DM40" s="624"/>
      <c r="DN40" s="624"/>
      <c r="DO40" s="624"/>
      <c r="DP40" s="624"/>
      <c r="DQ40" s="624"/>
      <c r="DR40" s="624"/>
      <c r="DS40" s="624"/>
      <c r="DT40" s="624"/>
      <c r="DU40" s="624"/>
      <c r="DV40" s="625"/>
      <c r="DW40" s="628" t="s">
        <v>239</v>
      </c>
      <c r="DX40" s="656"/>
      <c r="DY40" s="656"/>
      <c r="DZ40" s="656"/>
      <c r="EA40" s="656"/>
      <c r="EB40" s="656"/>
      <c r="EC40" s="657"/>
    </row>
    <row r="41" spans="2:133" ht="11.25" customHeight="1" x14ac:dyDescent="0.15">
      <c r="B41" s="644" t="s">
        <v>351</v>
      </c>
      <c r="C41" s="645"/>
      <c r="D41" s="645"/>
      <c r="E41" s="645"/>
      <c r="F41" s="645"/>
      <c r="G41" s="645"/>
      <c r="H41" s="645"/>
      <c r="I41" s="645"/>
      <c r="J41" s="645"/>
      <c r="K41" s="645"/>
      <c r="L41" s="645"/>
      <c r="M41" s="645"/>
      <c r="N41" s="645"/>
      <c r="O41" s="645"/>
      <c r="P41" s="645"/>
      <c r="Q41" s="646"/>
      <c r="R41" s="698">
        <v>6186239</v>
      </c>
      <c r="S41" s="699"/>
      <c r="T41" s="699"/>
      <c r="U41" s="699"/>
      <c r="V41" s="699"/>
      <c r="W41" s="699"/>
      <c r="X41" s="699"/>
      <c r="Y41" s="700"/>
      <c r="Z41" s="701">
        <v>100</v>
      </c>
      <c r="AA41" s="701"/>
      <c r="AB41" s="701"/>
      <c r="AC41" s="701"/>
      <c r="AD41" s="702">
        <v>2876790</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144482</v>
      </c>
      <c r="BA41" s="624"/>
      <c r="BB41" s="624"/>
      <c r="BC41" s="624"/>
      <c r="BD41" s="654"/>
      <c r="BE41" s="654"/>
      <c r="BF41" s="680"/>
      <c r="BG41" s="669"/>
      <c r="BH41" s="670"/>
      <c r="BI41" s="670"/>
      <c r="BJ41" s="670"/>
      <c r="BK41" s="670"/>
      <c r="BL41" s="223"/>
      <c r="BM41" s="621" t="s">
        <v>353</v>
      </c>
      <c r="BN41" s="621"/>
      <c r="BO41" s="621"/>
      <c r="BP41" s="621"/>
      <c r="BQ41" s="621"/>
      <c r="BR41" s="621"/>
      <c r="BS41" s="621"/>
      <c r="BT41" s="621"/>
      <c r="BU41" s="622"/>
      <c r="BV41" s="623" t="s">
        <v>239</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131</v>
      </c>
      <c r="CS41" s="654"/>
      <c r="CT41" s="654"/>
      <c r="CU41" s="654"/>
      <c r="CV41" s="654"/>
      <c r="CW41" s="654"/>
      <c r="CX41" s="654"/>
      <c r="CY41" s="655"/>
      <c r="CZ41" s="628" t="s">
        <v>131</v>
      </c>
      <c r="DA41" s="656"/>
      <c r="DB41" s="656"/>
      <c r="DC41" s="658"/>
      <c r="DD41" s="632" t="s">
        <v>131</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95984</v>
      </c>
      <c r="BA42" s="699"/>
      <c r="BB42" s="699"/>
      <c r="BC42" s="699"/>
      <c r="BD42" s="682"/>
      <c r="BE42" s="682"/>
      <c r="BF42" s="684"/>
      <c r="BG42" s="671"/>
      <c r="BH42" s="672"/>
      <c r="BI42" s="672"/>
      <c r="BJ42" s="672"/>
      <c r="BK42" s="672"/>
      <c r="BL42" s="224"/>
      <c r="BM42" s="645" t="s">
        <v>356</v>
      </c>
      <c r="BN42" s="645"/>
      <c r="BO42" s="645"/>
      <c r="BP42" s="645"/>
      <c r="BQ42" s="645"/>
      <c r="BR42" s="645"/>
      <c r="BS42" s="645"/>
      <c r="BT42" s="645"/>
      <c r="BU42" s="646"/>
      <c r="BV42" s="698">
        <v>272</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785581</v>
      </c>
      <c r="CS42" s="654"/>
      <c r="CT42" s="654"/>
      <c r="CU42" s="654"/>
      <c r="CV42" s="654"/>
      <c r="CW42" s="654"/>
      <c r="CX42" s="654"/>
      <c r="CY42" s="655"/>
      <c r="CZ42" s="628">
        <v>13.5</v>
      </c>
      <c r="DA42" s="656"/>
      <c r="DB42" s="656"/>
      <c r="DC42" s="658"/>
      <c r="DD42" s="632">
        <v>22430</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9428</v>
      </c>
      <c r="CS43" s="654"/>
      <c r="CT43" s="654"/>
      <c r="CU43" s="654"/>
      <c r="CV43" s="654"/>
      <c r="CW43" s="654"/>
      <c r="CX43" s="654"/>
      <c r="CY43" s="655"/>
      <c r="CZ43" s="628">
        <v>0.2</v>
      </c>
      <c r="DA43" s="656"/>
      <c r="DB43" s="656"/>
      <c r="DC43" s="658"/>
      <c r="DD43" s="632">
        <v>9428</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785581</v>
      </c>
      <c r="CS44" s="624"/>
      <c r="CT44" s="624"/>
      <c r="CU44" s="624"/>
      <c r="CV44" s="624"/>
      <c r="CW44" s="624"/>
      <c r="CX44" s="624"/>
      <c r="CY44" s="625"/>
      <c r="CZ44" s="628">
        <v>13.5</v>
      </c>
      <c r="DA44" s="629"/>
      <c r="DB44" s="629"/>
      <c r="DC44" s="635"/>
      <c r="DD44" s="632">
        <v>22430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317856</v>
      </c>
      <c r="CS45" s="654"/>
      <c r="CT45" s="654"/>
      <c r="CU45" s="654"/>
      <c r="CV45" s="654"/>
      <c r="CW45" s="654"/>
      <c r="CX45" s="654"/>
      <c r="CY45" s="655"/>
      <c r="CZ45" s="628">
        <v>5.5</v>
      </c>
      <c r="DA45" s="656"/>
      <c r="DB45" s="656"/>
      <c r="DC45" s="658"/>
      <c r="DD45" s="632" t="s">
        <v>131</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467725</v>
      </c>
      <c r="CS46" s="624"/>
      <c r="CT46" s="624"/>
      <c r="CU46" s="624"/>
      <c r="CV46" s="624"/>
      <c r="CW46" s="624"/>
      <c r="CX46" s="624"/>
      <c r="CY46" s="625"/>
      <c r="CZ46" s="628">
        <v>8</v>
      </c>
      <c r="DA46" s="629"/>
      <c r="DB46" s="629"/>
      <c r="DC46" s="635"/>
      <c r="DD46" s="632">
        <v>22430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t="s">
        <v>131</v>
      </c>
      <c r="CS47" s="654"/>
      <c r="CT47" s="654"/>
      <c r="CU47" s="654"/>
      <c r="CV47" s="654"/>
      <c r="CW47" s="654"/>
      <c r="CX47" s="654"/>
      <c r="CY47" s="655"/>
      <c r="CZ47" s="628" t="s">
        <v>239</v>
      </c>
      <c r="DA47" s="656"/>
      <c r="DB47" s="656"/>
      <c r="DC47" s="658"/>
      <c r="DD47" s="632" t="s">
        <v>239</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239</v>
      </c>
      <c r="CS48" s="624"/>
      <c r="CT48" s="624"/>
      <c r="CU48" s="624"/>
      <c r="CV48" s="624"/>
      <c r="CW48" s="624"/>
      <c r="CX48" s="624"/>
      <c r="CY48" s="625"/>
      <c r="CZ48" s="628" t="s">
        <v>239</v>
      </c>
      <c r="DA48" s="629"/>
      <c r="DB48" s="629"/>
      <c r="DC48" s="635"/>
      <c r="DD48" s="632" t="s">
        <v>131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5815738</v>
      </c>
      <c r="CS49" s="682"/>
      <c r="CT49" s="682"/>
      <c r="CU49" s="682"/>
      <c r="CV49" s="682"/>
      <c r="CW49" s="682"/>
      <c r="CX49" s="682"/>
      <c r="CY49" s="711"/>
      <c r="CZ49" s="703">
        <v>100</v>
      </c>
      <c r="DA49" s="712"/>
      <c r="DB49" s="712"/>
      <c r="DC49" s="713"/>
      <c r="DD49" s="714">
        <v>3466079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04iM7eOPPzF+dDoibBhwligzM+JyvfyTVU1Ddxh4IFJfcbUSBqoei8TrDsCfYlL+61u+Nwo+rS0KrkHUEVyQA==" saltValue="O5dyzBy0qP1PxNT0eTj2c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25" zoomScaleSheetLayoutView="70" workbookViewId="0">
      <selection activeCell="AK85" sqref="AK85:AO8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369</v>
      </c>
      <c r="DK2" s="737"/>
      <c r="DL2" s="737"/>
      <c r="DM2" s="737"/>
      <c r="DN2" s="737"/>
      <c r="DO2" s="738"/>
      <c r="DP2" s="228"/>
      <c r="DQ2" s="736" t="s">
        <v>370</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373</v>
      </c>
      <c r="B5" s="730"/>
      <c r="C5" s="730"/>
      <c r="D5" s="730"/>
      <c r="E5" s="730"/>
      <c r="F5" s="730"/>
      <c r="G5" s="730"/>
      <c r="H5" s="730"/>
      <c r="I5" s="730"/>
      <c r="J5" s="730"/>
      <c r="K5" s="730"/>
      <c r="L5" s="730"/>
      <c r="M5" s="730"/>
      <c r="N5" s="730"/>
      <c r="O5" s="730"/>
      <c r="P5" s="731"/>
      <c r="Q5" s="725" t="s">
        <v>374</v>
      </c>
      <c r="R5" s="721"/>
      <c r="S5" s="721"/>
      <c r="T5" s="721"/>
      <c r="U5" s="722"/>
      <c r="V5" s="725" t="s">
        <v>375</v>
      </c>
      <c r="W5" s="721"/>
      <c r="X5" s="721"/>
      <c r="Y5" s="721"/>
      <c r="Z5" s="722"/>
      <c r="AA5" s="725" t="s">
        <v>376</v>
      </c>
      <c r="AB5" s="721"/>
      <c r="AC5" s="721"/>
      <c r="AD5" s="721"/>
      <c r="AE5" s="721"/>
      <c r="AF5" s="741" t="s">
        <v>377</v>
      </c>
      <c r="AG5" s="721"/>
      <c r="AH5" s="721"/>
      <c r="AI5" s="721"/>
      <c r="AJ5" s="727"/>
      <c r="AK5" s="721" t="s">
        <v>378</v>
      </c>
      <c r="AL5" s="721"/>
      <c r="AM5" s="721"/>
      <c r="AN5" s="721"/>
      <c r="AO5" s="722"/>
      <c r="AP5" s="725" t="s">
        <v>379</v>
      </c>
      <c r="AQ5" s="721"/>
      <c r="AR5" s="721"/>
      <c r="AS5" s="721"/>
      <c r="AT5" s="722"/>
      <c r="AU5" s="725" t="s">
        <v>380</v>
      </c>
      <c r="AV5" s="721"/>
      <c r="AW5" s="721"/>
      <c r="AX5" s="721"/>
      <c r="AY5" s="727"/>
      <c r="AZ5" s="232"/>
      <c r="BA5" s="232"/>
      <c r="BB5" s="232"/>
      <c r="BC5" s="232"/>
      <c r="BD5" s="232"/>
      <c r="BE5" s="233"/>
      <c r="BF5" s="233"/>
      <c r="BG5" s="233"/>
      <c r="BH5" s="233"/>
      <c r="BI5" s="233"/>
      <c r="BJ5" s="233"/>
      <c r="BK5" s="233"/>
      <c r="BL5" s="233"/>
      <c r="BM5" s="233"/>
      <c r="BN5" s="233"/>
      <c r="BO5" s="233"/>
      <c r="BP5" s="233"/>
      <c r="BQ5" s="729" t="s">
        <v>381</v>
      </c>
      <c r="BR5" s="730"/>
      <c r="BS5" s="730"/>
      <c r="BT5" s="730"/>
      <c r="BU5" s="730"/>
      <c r="BV5" s="730"/>
      <c r="BW5" s="730"/>
      <c r="BX5" s="730"/>
      <c r="BY5" s="730"/>
      <c r="BZ5" s="730"/>
      <c r="CA5" s="730"/>
      <c r="CB5" s="730"/>
      <c r="CC5" s="730"/>
      <c r="CD5" s="730"/>
      <c r="CE5" s="730"/>
      <c r="CF5" s="730"/>
      <c r="CG5" s="731"/>
      <c r="CH5" s="725" t="s">
        <v>382</v>
      </c>
      <c r="CI5" s="721"/>
      <c r="CJ5" s="721"/>
      <c r="CK5" s="721"/>
      <c r="CL5" s="722"/>
      <c r="CM5" s="725" t="s">
        <v>383</v>
      </c>
      <c r="CN5" s="721"/>
      <c r="CO5" s="721"/>
      <c r="CP5" s="721"/>
      <c r="CQ5" s="722"/>
      <c r="CR5" s="725" t="s">
        <v>384</v>
      </c>
      <c r="CS5" s="721"/>
      <c r="CT5" s="721"/>
      <c r="CU5" s="721"/>
      <c r="CV5" s="722"/>
      <c r="CW5" s="725" t="s">
        <v>385</v>
      </c>
      <c r="CX5" s="721"/>
      <c r="CY5" s="721"/>
      <c r="CZ5" s="721"/>
      <c r="DA5" s="722"/>
      <c r="DB5" s="725" t="s">
        <v>386</v>
      </c>
      <c r="DC5" s="721"/>
      <c r="DD5" s="721"/>
      <c r="DE5" s="721"/>
      <c r="DF5" s="722"/>
      <c r="DG5" s="774" t="s">
        <v>387</v>
      </c>
      <c r="DH5" s="775"/>
      <c r="DI5" s="775"/>
      <c r="DJ5" s="775"/>
      <c r="DK5" s="776"/>
      <c r="DL5" s="774" t="s">
        <v>388</v>
      </c>
      <c r="DM5" s="775"/>
      <c r="DN5" s="775"/>
      <c r="DO5" s="775"/>
      <c r="DP5" s="776"/>
      <c r="DQ5" s="725" t="s">
        <v>389</v>
      </c>
      <c r="DR5" s="721"/>
      <c r="DS5" s="721"/>
      <c r="DT5" s="721"/>
      <c r="DU5" s="722"/>
      <c r="DV5" s="725" t="s">
        <v>380</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390</v>
      </c>
      <c r="C7" s="761"/>
      <c r="D7" s="761"/>
      <c r="E7" s="761"/>
      <c r="F7" s="761"/>
      <c r="G7" s="761"/>
      <c r="H7" s="761"/>
      <c r="I7" s="761"/>
      <c r="J7" s="761"/>
      <c r="K7" s="761"/>
      <c r="L7" s="761"/>
      <c r="M7" s="761"/>
      <c r="N7" s="761"/>
      <c r="O7" s="761"/>
      <c r="P7" s="762"/>
      <c r="Q7" s="763">
        <v>6186</v>
      </c>
      <c r="R7" s="764"/>
      <c r="S7" s="764"/>
      <c r="T7" s="764"/>
      <c r="U7" s="764"/>
      <c r="V7" s="764">
        <v>5816</v>
      </c>
      <c r="W7" s="764"/>
      <c r="X7" s="764"/>
      <c r="Y7" s="764"/>
      <c r="Z7" s="764"/>
      <c r="AA7" s="764">
        <v>370</v>
      </c>
      <c r="AB7" s="764"/>
      <c r="AC7" s="764"/>
      <c r="AD7" s="764"/>
      <c r="AE7" s="765"/>
      <c r="AF7" s="766">
        <v>365</v>
      </c>
      <c r="AG7" s="767"/>
      <c r="AH7" s="767"/>
      <c r="AI7" s="767"/>
      <c r="AJ7" s="768"/>
      <c r="AK7" s="769">
        <v>531</v>
      </c>
      <c r="AL7" s="770"/>
      <c r="AM7" s="770"/>
      <c r="AN7" s="770"/>
      <c r="AO7" s="770"/>
      <c r="AP7" s="770">
        <v>6248</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392</v>
      </c>
      <c r="B23" s="789" t="s">
        <v>393</v>
      </c>
      <c r="C23" s="790"/>
      <c r="D23" s="790"/>
      <c r="E23" s="790"/>
      <c r="F23" s="790"/>
      <c r="G23" s="790"/>
      <c r="H23" s="790"/>
      <c r="I23" s="790"/>
      <c r="J23" s="790"/>
      <c r="K23" s="790"/>
      <c r="L23" s="790"/>
      <c r="M23" s="790"/>
      <c r="N23" s="790"/>
      <c r="O23" s="790"/>
      <c r="P23" s="791"/>
      <c r="Q23" s="792">
        <v>6186</v>
      </c>
      <c r="R23" s="793"/>
      <c r="S23" s="793"/>
      <c r="T23" s="793"/>
      <c r="U23" s="793"/>
      <c r="V23" s="793">
        <v>5816</v>
      </c>
      <c r="W23" s="793"/>
      <c r="X23" s="793"/>
      <c r="Y23" s="793"/>
      <c r="Z23" s="793"/>
      <c r="AA23" s="793">
        <v>370</v>
      </c>
      <c r="AB23" s="793"/>
      <c r="AC23" s="793"/>
      <c r="AD23" s="793"/>
      <c r="AE23" s="794"/>
      <c r="AF23" s="795">
        <v>365</v>
      </c>
      <c r="AG23" s="793"/>
      <c r="AH23" s="793"/>
      <c r="AI23" s="793"/>
      <c r="AJ23" s="796"/>
      <c r="AK23" s="797"/>
      <c r="AL23" s="798"/>
      <c r="AM23" s="798"/>
      <c r="AN23" s="798"/>
      <c r="AO23" s="798"/>
      <c r="AP23" s="793">
        <v>6248</v>
      </c>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373</v>
      </c>
      <c r="B26" s="730"/>
      <c r="C26" s="730"/>
      <c r="D26" s="730"/>
      <c r="E26" s="730"/>
      <c r="F26" s="730"/>
      <c r="G26" s="730"/>
      <c r="H26" s="730"/>
      <c r="I26" s="730"/>
      <c r="J26" s="730"/>
      <c r="K26" s="730"/>
      <c r="L26" s="730"/>
      <c r="M26" s="730"/>
      <c r="N26" s="730"/>
      <c r="O26" s="730"/>
      <c r="P26" s="731"/>
      <c r="Q26" s="725" t="s">
        <v>397</v>
      </c>
      <c r="R26" s="721"/>
      <c r="S26" s="721"/>
      <c r="T26" s="721"/>
      <c r="U26" s="722"/>
      <c r="V26" s="725" t="s">
        <v>398</v>
      </c>
      <c r="W26" s="721"/>
      <c r="X26" s="721"/>
      <c r="Y26" s="721"/>
      <c r="Z26" s="722"/>
      <c r="AA26" s="725" t="s">
        <v>399</v>
      </c>
      <c r="AB26" s="721"/>
      <c r="AC26" s="721"/>
      <c r="AD26" s="721"/>
      <c r="AE26" s="721"/>
      <c r="AF26" s="814" t="s">
        <v>400</v>
      </c>
      <c r="AG26" s="815"/>
      <c r="AH26" s="815"/>
      <c r="AI26" s="815"/>
      <c r="AJ26" s="816"/>
      <c r="AK26" s="721" t="s">
        <v>401</v>
      </c>
      <c r="AL26" s="721"/>
      <c r="AM26" s="721"/>
      <c r="AN26" s="721"/>
      <c r="AO26" s="722"/>
      <c r="AP26" s="725" t="s">
        <v>402</v>
      </c>
      <c r="AQ26" s="721"/>
      <c r="AR26" s="721"/>
      <c r="AS26" s="721"/>
      <c r="AT26" s="722"/>
      <c r="AU26" s="725" t="s">
        <v>403</v>
      </c>
      <c r="AV26" s="721"/>
      <c r="AW26" s="721"/>
      <c r="AX26" s="721"/>
      <c r="AY26" s="722"/>
      <c r="AZ26" s="725" t="s">
        <v>404</v>
      </c>
      <c r="BA26" s="721"/>
      <c r="BB26" s="721"/>
      <c r="BC26" s="721"/>
      <c r="BD26" s="722"/>
      <c r="BE26" s="725" t="s">
        <v>380</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405</v>
      </c>
      <c r="C28" s="761"/>
      <c r="D28" s="761"/>
      <c r="E28" s="761"/>
      <c r="F28" s="761"/>
      <c r="G28" s="761"/>
      <c r="H28" s="761"/>
      <c r="I28" s="761"/>
      <c r="J28" s="761"/>
      <c r="K28" s="761"/>
      <c r="L28" s="761"/>
      <c r="M28" s="761"/>
      <c r="N28" s="761"/>
      <c r="O28" s="761"/>
      <c r="P28" s="762"/>
      <c r="Q28" s="822">
        <v>980</v>
      </c>
      <c r="R28" s="823"/>
      <c r="S28" s="823"/>
      <c r="T28" s="823"/>
      <c r="U28" s="823"/>
      <c r="V28" s="823">
        <v>972</v>
      </c>
      <c r="W28" s="823"/>
      <c r="X28" s="823"/>
      <c r="Y28" s="823"/>
      <c r="Z28" s="823"/>
      <c r="AA28" s="823">
        <v>8</v>
      </c>
      <c r="AB28" s="823"/>
      <c r="AC28" s="823"/>
      <c r="AD28" s="823"/>
      <c r="AE28" s="824"/>
      <c r="AF28" s="825">
        <v>8</v>
      </c>
      <c r="AG28" s="823"/>
      <c r="AH28" s="823"/>
      <c r="AI28" s="823"/>
      <c r="AJ28" s="826"/>
      <c r="AK28" s="827">
        <v>49</v>
      </c>
      <c r="AL28" s="828"/>
      <c r="AM28" s="828"/>
      <c r="AN28" s="828"/>
      <c r="AO28" s="828"/>
      <c r="AP28" s="828" t="s">
        <v>578</v>
      </c>
      <c r="AQ28" s="828"/>
      <c r="AR28" s="828"/>
      <c r="AS28" s="828"/>
      <c r="AT28" s="828"/>
      <c r="AU28" s="828" t="s">
        <v>517</v>
      </c>
      <c r="AV28" s="828"/>
      <c r="AW28" s="828"/>
      <c r="AX28" s="828"/>
      <c r="AY28" s="828"/>
      <c r="AZ28" s="829" t="s">
        <v>517</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406</v>
      </c>
      <c r="C29" s="750"/>
      <c r="D29" s="750"/>
      <c r="E29" s="750"/>
      <c r="F29" s="750"/>
      <c r="G29" s="750"/>
      <c r="H29" s="750"/>
      <c r="I29" s="750"/>
      <c r="J29" s="750"/>
      <c r="K29" s="750"/>
      <c r="L29" s="750"/>
      <c r="M29" s="750"/>
      <c r="N29" s="750"/>
      <c r="O29" s="750"/>
      <c r="P29" s="751"/>
      <c r="Q29" s="752">
        <v>213</v>
      </c>
      <c r="R29" s="753"/>
      <c r="S29" s="753"/>
      <c r="T29" s="753"/>
      <c r="U29" s="753"/>
      <c r="V29" s="753">
        <v>210</v>
      </c>
      <c r="W29" s="753"/>
      <c r="X29" s="753"/>
      <c r="Y29" s="753"/>
      <c r="Z29" s="753"/>
      <c r="AA29" s="753">
        <v>3</v>
      </c>
      <c r="AB29" s="753"/>
      <c r="AC29" s="753"/>
      <c r="AD29" s="753"/>
      <c r="AE29" s="754"/>
      <c r="AF29" s="755">
        <v>3</v>
      </c>
      <c r="AG29" s="756"/>
      <c r="AH29" s="756"/>
      <c r="AI29" s="756"/>
      <c r="AJ29" s="757"/>
      <c r="AK29" s="834">
        <v>177</v>
      </c>
      <c r="AL29" s="830"/>
      <c r="AM29" s="830"/>
      <c r="AN29" s="830"/>
      <c r="AO29" s="830"/>
      <c r="AP29" s="830">
        <v>278</v>
      </c>
      <c r="AQ29" s="830"/>
      <c r="AR29" s="830"/>
      <c r="AS29" s="830"/>
      <c r="AT29" s="830"/>
      <c r="AU29" s="830" t="s">
        <v>578</v>
      </c>
      <c r="AV29" s="830"/>
      <c r="AW29" s="830"/>
      <c r="AX29" s="830"/>
      <c r="AY29" s="830"/>
      <c r="AZ29" s="831" t="s">
        <v>578</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407</v>
      </c>
      <c r="C30" s="750"/>
      <c r="D30" s="750"/>
      <c r="E30" s="750"/>
      <c r="F30" s="750"/>
      <c r="G30" s="750"/>
      <c r="H30" s="750"/>
      <c r="I30" s="750"/>
      <c r="J30" s="750"/>
      <c r="K30" s="750"/>
      <c r="L30" s="750"/>
      <c r="M30" s="750"/>
      <c r="N30" s="750"/>
      <c r="O30" s="750"/>
      <c r="P30" s="751"/>
      <c r="Q30" s="752">
        <v>465</v>
      </c>
      <c r="R30" s="753"/>
      <c r="S30" s="753"/>
      <c r="T30" s="753"/>
      <c r="U30" s="753"/>
      <c r="V30" s="753">
        <v>454</v>
      </c>
      <c r="W30" s="753"/>
      <c r="X30" s="753"/>
      <c r="Y30" s="753"/>
      <c r="Z30" s="753"/>
      <c r="AA30" s="753">
        <v>10</v>
      </c>
      <c r="AB30" s="753"/>
      <c r="AC30" s="753"/>
      <c r="AD30" s="753"/>
      <c r="AE30" s="754"/>
      <c r="AF30" s="755">
        <v>10</v>
      </c>
      <c r="AG30" s="756"/>
      <c r="AH30" s="756"/>
      <c r="AI30" s="756"/>
      <c r="AJ30" s="757"/>
      <c r="AK30" s="834">
        <v>77</v>
      </c>
      <c r="AL30" s="830"/>
      <c r="AM30" s="830"/>
      <c r="AN30" s="830"/>
      <c r="AO30" s="830"/>
      <c r="AP30" s="830" t="s">
        <v>578</v>
      </c>
      <c r="AQ30" s="830"/>
      <c r="AR30" s="830"/>
      <c r="AS30" s="830"/>
      <c r="AT30" s="830"/>
      <c r="AU30" s="830" t="s">
        <v>578</v>
      </c>
      <c r="AV30" s="830"/>
      <c r="AW30" s="830"/>
      <c r="AX30" s="830"/>
      <c r="AY30" s="830"/>
      <c r="AZ30" s="831" t="s">
        <v>578</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408</v>
      </c>
      <c r="C31" s="750"/>
      <c r="D31" s="750"/>
      <c r="E31" s="750"/>
      <c r="F31" s="750"/>
      <c r="G31" s="750"/>
      <c r="H31" s="750"/>
      <c r="I31" s="750"/>
      <c r="J31" s="750"/>
      <c r="K31" s="750"/>
      <c r="L31" s="750"/>
      <c r="M31" s="750"/>
      <c r="N31" s="750"/>
      <c r="O31" s="750"/>
      <c r="P31" s="751"/>
      <c r="Q31" s="752">
        <v>70</v>
      </c>
      <c r="R31" s="753"/>
      <c r="S31" s="753"/>
      <c r="T31" s="753"/>
      <c r="U31" s="753"/>
      <c r="V31" s="753">
        <v>69</v>
      </c>
      <c r="W31" s="753"/>
      <c r="X31" s="753"/>
      <c r="Y31" s="753"/>
      <c r="Z31" s="753"/>
      <c r="AA31" s="753">
        <v>2</v>
      </c>
      <c r="AB31" s="753"/>
      <c r="AC31" s="753"/>
      <c r="AD31" s="753"/>
      <c r="AE31" s="754"/>
      <c r="AF31" s="755">
        <v>2</v>
      </c>
      <c r="AG31" s="756"/>
      <c r="AH31" s="756"/>
      <c r="AI31" s="756"/>
      <c r="AJ31" s="757"/>
      <c r="AK31" s="834">
        <v>19</v>
      </c>
      <c r="AL31" s="830"/>
      <c r="AM31" s="830"/>
      <c r="AN31" s="830"/>
      <c r="AO31" s="830"/>
      <c r="AP31" s="830" t="s">
        <v>578</v>
      </c>
      <c r="AQ31" s="830"/>
      <c r="AR31" s="830"/>
      <c r="AS31" s="830"/>
      <c r="AT31" s="830"/>
      <c r="AU31" s="830" t="s">
        <v>578</v>
      </c>
      <c r="AV31" s="830"/>
      <c r="AW31" s="830"/>
      <c r="AX31" s="830"/>
      <c r="AY31" s="830"/>
      <c r="AZ31" s="831" t="s">
        <v>578</v>
      </c>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409</v>
      </c>
      <c r="C32" s="750"/>
      <c r="D32" s="750"/>
      <c r="E32" s="750"/>
      <c r="F32" s="750"/>
      <c r="G32" s="750"/>
      <c r="H32" s="750"/>
      <c r="I32" s="750"/>
      <c r="J32" s="750"/>
      <c r="K32" s="750"/>
      <c r="L32" s="750"/>
      <c r="M32" s="750"/>
      <c r="N32" s="750"/>
      <c r="O32" s="750"/>
      <c r="P32" s="751"/>
      <c r="Q32" s="752">
        <v>193</v>
      </c>
      <c r="R32" s="753"/>
      <c r="S32" s="753"/>
      <c r="T32" s="753"/>
      <c r="U32" s="753"/>
      <c r="V32" s="753">
        <v>173</v>
      </c>
      <c r="W32" s="753"/>
      <c r="X32" s="753"/>
      <c r="Y32" s="753"/>
      <c r="Z32" s="753"/>
      <c r="AA32" s="753">
        <v>20</v>
      </c>
      <c r="AB32" s="753"/>
      <c r="AC32" s="753"/>
      <c r="AD32" s="753"/>
      <c r="AE32" s="754"/>
      <c r="AF32" s="755">
        <v>92</v>
      </c>
      <c r="AG32" s="756"/>
      <c r="AH32" s="756"/>
      <c r="AI32" s="756"/>
      <c r="AJ32" s="757"/>
      <c r="AK32" s="834">
        <v>35</v>
      </c>
      <c r="AL32" s="830"/>
      <c r="AM32" s="830"/>
      <c r="AN32" s="830"/>
      <c r="AO32" s="830"/>
      <c r="AP32" s="830">
        <v>262</v>
      </c>
      <c r="AQ32" s="830"/>
      <c r="AR32" s="830"/>
      <c r="AS32" s="830"/>
      <c r="AT32" s="830"/>
      <c r="AU32" s="830" t="s">
        <v>578</v>
      </c>
      <c r="AV32" s="830"/>
      <c r="AW32" s="830"/>
      <c r="AX32" s="830"/>
      <c r="AY32" s="830"/>
      <c r="AZ32" s="831" t="s">
        <v>578</v>
      </c>
      <c r="BA32" s="831"/>
      <c r="BB32" s="831"/>
      <c r="BC32" s="831"/>
      <c r="BD32" s="831"/>
      <c r="BE32" s="832" t="s">
        <v>410</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392</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115</v>
      </c>
      <c r="AG63" s="844"/>
      <c r="AH63" s="844"/>
      <c r="AI63" s="844"/>
      <c r="AJ63" s="845"/>
      <c r="AK63" s="846"/>
      <c r="AL63" s="841"/>
      <c r="AM63" s="841"/>
      <c r="AN63" s="841"/>
      <c r="AO63" s="841"/>
      <c r="AP63" s="844">
        <v>540</v>
      </c>
      <c r="AQ63" s="844"/>
      <c r="AR63" s="844"/>
      <c r="AS63" s="844"/>
      <c r="AT63" s="844"/>
      <c r="AU63" s="844" t="s">
        <v>578</v>
      </c>
      <c r="AV63" s="844"/>
      <c r="AW63" s="844"/>
      <c r="AX63" s="844"/>
      <c r="AY63" s="844"/>
      <c r="AZ63" s="848"/>
      <c r="BA63" s="848"/>
      <c r="BB63" s="848"/>
      <c r="BC63" s="848"/>
      <c r="BD63" s="848"/>
      <c r="BE63" s="849"/>
      <c r="BF63" s="849"/>
      <c r="BG63" s="849"/>
      <c r="BH63" s="849"/>
      <c r="BI63" s="850"/>
      <c r="BJ63" s="851" t="s">
        <v>413</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415</v>
      </c>
      <c r="B66" s="730"/>
      <c r="C66" s="730"/>
      <c r="D66" s="730"/>
      <c r="E66" s="730"/>
      <c r="F66" s="730"/>
      <c r="G66" s="730"/>
      <c r="H66" s="730"/>
      <c r="I66" s="730"/>
      <c r="J66" s="730"/>
      <c r="K66" s="730"/>
      <c r="L66" s="730"/>
      <c r="M66" s="730"/>
      <c r="N66" s="730"/>
      <c r="O66" s="730"/>
      <c r="P66" s="731"/>
      <c r="Q66" s="725" t="s">
        <v>416</v>
      </c>
      <c r="R66" s="721"/>
      <c r="S66" s="721"/>
      <c r="T66" s="721"/>
      <c r="U66" s="722"/>
      <c r="V66" s="725" t="s">
        <v>398</v>
      </c>
      <c r="W66" s="721"/>
      <c r="X66" s="721"/>
      <c r="Y66" s="721"/>
      <c r="Z66" s="722"/>
      <c r="AA66" s="725" t="s">
        <v>399</v>
      </c>
      <c r="AB66" s="721"/>
      <c r="AC66" s="721"/>
      <c r="AD66" s="721"/>
      <c r="AE66" s="722"/>
      <c r="AF66" s="854" t="s">
        <v>400</v>
      </c>
      <c r="AG66" s="815"/>
      <c r="AH66" s="815"/>
      <c r="AI66" s="815"/>
      <c r="AJ66" s="855"/>
      <c r="AK66" s="725" t="s">
        <v>401</v>
      </c>
      <c r="AL66" s="730"/>
      <c r="AM66" s="730"/>
      <c r="AN66" s="730"/>
      <c r="AO66" s="731"/>
      <c r="AP66" s="725" t="s">
        <v>417</v>
      </c>
      <c r="AQ66" s="721"/>
      <c r="AR66" s="721"/>
      <c r="AS66" s="721"/>
      <c r="AT66" s="722"/>
      <c r="AU66" s="725" t="s">
        <v>418</v>
      </c>
      <c r="AV66" s="721"/>
      <c r="AW66" s="721"/>
      <c r="AX66" s="721"/>
      <c r="AY66" s="722"/>
      <c r="AZ66" s="725" t="s">
        <v>380</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579</v>
      </c>
      <c r="C68" s="870"/>
      <c r="D68" s="870"/>
      <c r="E68" s="870"/>
      <c r="F68" s="870"/>
      <c r="G68" s="870"/>
      <c r="H68" s="870"/>
      <c r="I68" s="870"/>
      <c r="J68" s="870"/>
      <c r="K68" s="870"/>
      <c r="L68" s="870"/>
      <c r="M68" s="870"/>
      <c r="N68" s="870"/>
      <c r="O68" s="870"/>
      <c r="P68" s="871"/>
      <c r="Q68" s="872">
        <v>1647</v>
      </c>
      <c r="R68" s="866"/>
      <c r="S68" s="866"/>
      <c r="T68" s="866"/>
      <c r="U68" s="866"/>
      <c r="V68" s="866">
        <v>1647</v>
      </c>
      <c r="W68" s="866"/>
      <c r="X68" s="866"/>
      <c r="Y68" s="866"/>
      <c r="Z68" s="866"/>
      <c r="AA68" s="866" t="s">
        <v>578</v>
      </c>
      <c r="AB68" s="866"/>
      <c r="AC68" s="866"/>
      <c r="AD68" s="866"/>
      <c r="AE68" s="866"/>
      <c r="AF68" s="866" t="s">
        <v>578</v>
      </c>
      <c r="AG68" s="866"/>
      <c r="AH68" s="866"/>
      <c r="AI68" s="866"/>
      <c r="AJ68" s="866"/>
      <c r="AK68" s="866" t="s">
        <v>578</v>
      </c>
      <c r="AL68" s="866"/>
      <c r="AM68" s="866"/>
      <c r="AN68" s="866"/>
      <c r="AO68" s="866"/>
      <c r="AP68" s="866">
        <v>624</v>
      </c>
      <c r="AQ68" s="866"/>
      <c r="AR68" s="866"/>
      <c r="AS68" s="866"/>
      <c r="AT68" s="866"/>
      <c r="AU68" s="866">
        <v>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580</v>
      </c>
      <c r="C69" s="874"/>
      <c r="D69" s="874"/>
      <c r="E69" s="874"/>
      <c r="F69" s="874"/>
      <c r="G69" s="874"/>
      <c r="H69" s="874"/>
      <c r="I69" s="874"/>
      <c r="J69" s="874"/>
      <c r="K69" s="874"/>
      <c r="L69" s="874"/>
      <c r="M69" s="874"/>
      <c r="N69" s="874"/>
      <c r="O69" s="874"/>
      <c r="P69" s="875"/>
      <c r="Q69" s="876">
        <v>890</v>
      </c>
      <c r="R69" s="830"/>
      <c r="S69" s="830"/>
      <c r="T69" s="830"/>
      <c r="U69" s="830"/>
      <c r="V69" s="830">
        <v>861</v>
      </c>
      <c r="W69" s="830"/>
      <c r="X69" s="830"/>
      <c r="Y69" s="830"/>
      <c r="Z69" s="830"/>
      <c r="AA69" s="830">
        <v>30</v>
      </c>
      <c r="AB69" s="830"/>
      <c r="AC69" s="830"/>
      <c r="AD69" s="830"/>
      <c r="AE69" s="830"/>
      <c r="AF69" s="830">
        <v>30</v>
      </c>
      <c r="AG69" s="830"/>
      <c r="AH69" s="830"/>
      <c r="AI69" s="830"/>
      <c r="AJ69" s="830"/>
      <c r="AK69" s="830" t="s">
        <v>578</v>
      </c>
      <c r="AL69" s="830"/>
      <c r="AM69" s="830"/>
      <c r="AN69" s="830"/>
      <c r="AO69" s="830"/>
      <c r="AP69" s="830" t="s">
        <v>578</v>
      </c>
      <c r="AQ69" s="830"/>
      <c r="AR69" s="830"/>
      <c r="AS69" s="830"/>
      <c r="AT69" s="830"/>
      <c r="AU69" s="830" t="s">
        <v>578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581</v>
      </c>
      <c r="C70" s="874"/>
      <c r="D70" s="874"/>
      <c r="E70" s="874"/>
      <c r="F70" s="874"/>
      <c r="G70" s="874"/>
      <c r="H70" s="874"/>
      <c r="I70" s="874"/>
      <c r="J70" s="874"/>
      <c r="K70" s="874"/>
      <c r="L70" s="874"/>
      <c r="M70" s="874"/>
      <c r="N70" s="874"/>
      <c r="O70" s="874"/>
      <c r="P70" s="875"/>
      <c r="Q70" s="876">
        <v>1119</v>
      </c>
      <c r="R70" s="830"/>
      <c r="S70" s="830"/>
      <c r="T70" s="830"/>
      <c r="U70" s="830"/>
      <c r="V70" s="830">
        <v>528</v>
      </c>
      <c r="W70" s="830"/>
      <c r="X70" s="830"/>
      <c r="Y70" s="830"/>
      <c r="Z70" s="830"/>
      <c r="AA70" s="830">
        <v>590</v>
      </c>
      <c r="AB70" s="830"/>
      <c r="AC70" s="830"/>
      <c r="AD70" s="830"/>
      <c r="AE70" s="830"/>
      <c r="AF70" s="830">
        <v>1</v>
      </c>
      <c r="AG70" s="830"/>
      <c r="AH70" s="830"/>
      <c r="AI70" s="830"/>
      <c r="AJ70" s="830"/>
      <c r="AK70" s="830" t="s">
        <v>578</v>
      </c>
      <c r="AL70" s="830"/>
      <c r="AM70" s="830"/>
      <c r="AN70" s="830"/>
      <c r="AO70" s="830"/>
      <c r="AP70" s="830">
        <v>293</v>
      </c>
      <c r="AQ70" s="830"/>
      <c r="AR70" s="830"/>
      <c r="AS70" s="830"/>
      <c r="AT70" s="830"/>
      <c r="AU70" s="830">
        <v>118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392</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31</v>
      </c>
      <c r="AG88" s="844"/>
      <c r="AH88" s="844"/>
      <c r="AI88" s="844"/>
      <c r="AJ88" s="844"/>
      <c r="AK88" s="841"/>
      <c r="AL88" s="841"/>
      <c r="AM88" s="841"/>
      <c r="AN88" s="841"/>
      <c r="AO88" s="841"/>
      <c r="AP88" s="844">
        <v>917</v>
      </c>
      <c r="AQ88" s="844"/>
      <c r="AR88" s="844"/>
      <c r="AS88" s="844"/>
      <c r="AT88" s="844"/>
      <c r="AU88" s="844">
        <v>120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310</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310</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310</v>
      </c>
      <c r="DR109" s="893"/>
      <c r="DS109" s="893"/>
      <c r="DT109" s="893"/>
      <c r="DU109" s="894"/>
      <c r="DV109" s="892" t="s">
        <v>430</v>
      </c>
      <c r="DW109" s="893"/>
      <c r="DX109" s="893"/>
      <c r="DY109" s="893"/>
      <c r="DZ109" s="895"/>
    </row>
    <row r="110" spans="1:131" s="230" customFormat="1" ht="26.25" customHeight="1" x14ac:dyDescent="0.15">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369353</v>
      </c>
      <c r="AB110" s="900"/>
      <c r="AC110" s="900"/>
      <c r="AD110" s="900"/>
      <c r="AE110" s="901"/>
      <c r="AF110" s="902">
        <v>502245</v>
      </c>
      <c r="AG110" s="900"/>
      <c r="AH110" s="900"/>
      <c r="AI110" s="900"/>
      <c r="AJ110" s="901"/>
      <c r="AK110" s="902">
        <v>514158</v>
      </c>
      <c r="AL110" s="900"/>
      <c r="AM110" s="900"/>
      <c r="AN110" s="900"/>
      <c r="AO110" s="901"/>
      <c r="AP110" s="903">
        <v>21.1</v>
      </c>
      <c r="AQ110" s="904"/>
      <c r="AR110" s="904"/>
      <c r="AS110" s="904"/>
      <c r="AT110" s="905"/>
      <c r="AU110" s="906" t="s">
        <v>75</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5038011</v>
      </c>
      <c r="BR110" s="931"/>
      <c r="BS110" s="931"/>
      <c r="BT110" s="931"/>
      <c r="BU110" s="931"/>
      <c r="BV110" s="931">
        <v>5572580</v>
      </c>
      <c r="BW110" s="931"/>
      <c r="BX110" s="931"/>
      <c r="BY110" s="931"/>
      <c r="BZ110" s="931"/>
      <c r="CA110" s="931">
        <v>5568829</v>
      </c>
      <c r="CB110" s="931"/>
      <c r="CC110" s="931"/>
      <c r="CD110" s="931"/>
      <c r="CE110" s="931"/>
      <c r="CF110" s="944">
        <v>228.8</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436</v>
      </c>
      <c r="DH110" s="931"/>
      <c r="DI110" s="931"/>
      <c r="DJ110" s="931"/>
      <c r="DK110" s="931"/>
      <c r="DL110" s="931" t="s">
        <v>413</v>
      </c>
      <c r="DM110" s="931"/>
      <c r="DN110" s="931"/>
      <c r="DO110" s="931"/>
      <c r="DP110" s="931"/>
      <c r="DQ110" s="931" t="s">
        <v>437</v>
      </c>
      <c r="DR110" s="931"/>
      <c r="DS110" s="931"/>
      <c r="DT110" s="931"/>
      <c r="DU110" s="931"/>
      <c r="DV110" s="932" t="s">
        <v>438</v>
      </c>
      <c r="DW110" s="932"/>
      <c r="DX110" s="932"/>
      <c r="DY110" s="932"/>
      <c r="DZ110" s="933"/>
    </row>
    <row r="111" spans="1:131" s="230" customFormat="1" ht="26.25" customHeight="1" x14ac:dyDescent="0.15">
      <c r="A111" s="934" t="s">
        <v>439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413</v>
      </c>
      <c r="AB111" s="938"/>
      <c r="AC111" s="938"/>
      <c r="AD111" s="938"/>
      <c r="AE111" s="939"/>
      <c r="AF111" s="940" t="s">
        <v>131</v>
      </c>
      <c r="AG111" s="938"/>
      <c r="AH111" s="938"/>
      <c r="AI111" s="938"/>
      <c r="AJ111" s="939"/>
      <c r="AK111" s="940" t="s">
        <v>436</v>
      </c>
      <c r="AL111" s="938"/>
      <c r="AM111" s="938"/>
      <c r="AN111" s="938"/>
      <c r="AO111" s="939"/>
      <c r="AP111" s="941" t="s">
        <v>440</v>
      </c>
      <c r="AQ111" s="942"/>
      <c r="AR111" s="942"/>
      <c r="AS111" s="942"/>
      <c r="AT111" s="943"/>
      <c r="AU111" s="908"/>
      <c r="AV111" s="909"/>
      <c r="AW111" s="909"/>
      <c r="AX111" s="909"/>
      <c r="AY111" s="909"/>
      <c r="AZ111" s="922" t="s">
        <v>441</v>
      </c>
      <c r="BA111" s="923"/>
      <c r="BB111" s="923"/>
      <c r="BC111" s="923"/>
      <c r="BD111" s="923"/>
      <c r="BE111" s="923"/>
      <c r="BF111" s="923"/>
      <c r="BG111" s="923"/>
      <c r="BH111" s="923"/>
      <c r="BI111" s="923"/>
      <c r="BJ111" s="923"/>
      <c r="BK111" s="923"/>
      <c r="BL111" s="923"/>
      <c r="BM111" s="923"/>
      <c r="BN111" s="923"/>
      <c r="BO111" s="923"/>
      <c r="BP111" s="924"/>
      <c r="BQ111" s="925" t="s">
        <v>131</v>
      </c>
      <c r="BR111" s="926"/>
      <c r="BS111" s="926"/>
      <c r="BT111" s="926"/>
      <c r="BU111" s="926"/>
      <c r="BV111" s="926" t="s">
        <v>131</v>
      </c>
      <c r="BW111" s="926"/>
      <c r="BX111" s="926"/>
      <c r="BY111" s="926"/>
      <c r="BZ111" s="926"/>
      <c r="CA111" s="926" t="s">
        <v>413</v>
      </c>
      <c r="CB111" s="926"/>
      <c r="CC111" s="926"/>
      <c r="CD111" s="926"/>
      <c r="CE111" s="926"/>
      <c r="CF111" s="920" t="s">
        <v>438</v>
      </c>
      <c r="CG111" s="921"/>
      <c r="CH111" s="921"/>
      <c r="CI111" s="921"/>
      <c r="CJ111" s="921"/>
      <c r="CK111" s="948"/>
      <c r="CL111" s="949"/>
      <c r="CM111" s="922" t="s">
        <v>442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131</v>
      </c>
      <c r="DH111" s="926"/>
      <c r="DI111" s="926"/>
      <c r="DJ111" s="926"/>
      <c r="DK111" s="926"/>
      <c r="DL111" s="926" t="s">
        <v>131</v>
      </c>
      <c r="DM111" s="926"/>
      <c r="DN111" s="926"/>
      <c r="DO111" s="926"/>
      <c r="DP111" s="926"/>
      <c r="DQ111" s="926" t="s">
        <v>131</v>
      </c>
      <c r="DR111" s="926"/>
      <c r="DS111" s="926"/>
      <c r="DT111" s="926"/>
      <c r="DU111" s="926"/>
      <c r="DV111" s="927" t="s">
        <v>413</v>
      </c>
      <c r="DW111" s="927"/>
      <c r="DX111" s="927"/>
      <c r="DY111" s="927"/>
      <c r="DZ111" s="928"/>
    </row>
    <row r="112" spans="1:131" s="230" customFormat="1" ht="26.25" customHeight="1" x14ac:dyDescent="0.15">
      <c r="A112" s="952" t="s">
        <v>443</v>
      </c>
      <c r="B112" s="953"/>
      <c r="C112" s="923" t="s">
        <v>444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445</v>
      </c>
      <c r="AB112" s="959"/>
      <c r="AC112" s="959"/>
      <c r="AD112" s="959"/>
      <c r="AE112" s="960"/>
      <c r="AF112" s="961" t="s">
        <v>436</v>
      </c>
      <c r="AG112" s="959"/>
      <c r="AH112" s="959"/>
      <c r="AI112" s="959"/>
      <c r="AJ112" s="960"/>
      <c r="AK112" s="961" t="s">
        <v>413</v>
      </c>
      <c r="AL112" s="959"/>
      <c r="AM112" s="959"/>
      <c r="AN112" s="959"/>
      <c r="AO112" s="960"/>
      <c r="AP112" s="962" t="s">
        <v>131</v>
      </c>
      <c r="AQ112" s="963"/>
      <c r="AR112" s="963"/>
      <c r="AS112" s="963"/>
      <c r="AT112" s="964"/>
      <c r="AU112" s="908"/>
      <c r="AV112" s="909"/>
      <c r="AW112" s="909"/>
      <c r="AX112" s="909"/>
      <c r="AY112" s="909"/>
      <c r="AZ112" s="922" t="s">
        <v>446</v>
      </c>
      <c r="BA112" s="923"/>
      <c r="BB112" s="923"/>
      <c r="BC112" s="923"/>
      <c r="BD112" s="923"/>
      <c r="BE112" s="923"/>
      <c r="BF112" s="923"/>
      <c r="BG112" s="923"/>
      <c r="BH112" s="923"/>
      <c r="BI112" s="923"/>
      <c r="BJ112" s="923"/>
      <c r="BK112" s="923"/>
      <c r="BL112" s="923"/>
      <c r="BM112" s="923"/>
      <c r="BN112" s="923"/>
      <c r="BO112" s="923"/>
      <c r="BP112" s="924"/>
      <c r="BQ112" s="925">
        <v>267436</v>
      </c>
      <c r="BR112" s="926"/>
      <c r="BS112" s="926"/>
      <c r="BT112" s="926"/>
      <c r="BU112" s="926"/>
      <c r="BV112" s="926">
        <v>481699</v>
      </c>
      <c r="BW112" s="926"/>
      <c r="BX112" s="926"/>
      <c r="BY112" s="926"/>
      <c r="BZ112" s="926"/>
      <c r="CA112" s="926">
        <v>381656</v>
      </c>
      <c r="CB112" s="926"/>
      <c r="CC112" s="926"/>
      <c r="CD112" s="926"/>
      <c r="CE112" s="926"/>
      <c r="CF112" s="920">
        <v>15.7</v>
      </c>
      <c r="CG112" s="921"/>
      <c r="CH112" s="921"/>
      <c r="CI112" s="921"/>
      <c r="CJ112" s="921"/>
      <c r="CK112" s="948"/>
      <c r="CL112" s="949"/>
      <c r="CM112" s="922" t="s">
        <v>447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448</v>
      </c>
      <c r="DM112" s="926"/>
      <c r="DN112" s="926"/>
      <c r="DO112" s="926"/>
      <c r="DP112" s="926"/>
      <c r="DQ112" s="926" t="s">
        <v>131</v>
      </c>
      <c r="DR112" s="926"/>
      <c r="DS112" s="926"/>
      <c r="DT112" s="926"/>
      <c r="DU112" s="926"/>
      <c r="DV112" s="927" t="s">
        <v>440</v>
      </c>
      <c r="DW112" s="927"/>
      <c r="DX112" s="927"/>
      <c r="DY112" s="927"/>
      <c r="DZ112" s="928"/>
    </row>
    <row r="113" spans="1:130" s="230" customFormat="1" ht="26.25" customHeight="1" x14ac:dyDescent="0.15">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67948</v>
      </c>
      <c r="AB113" s="938"/>
      <c r="AC113" s="938"/>
      <c r="AD113" s="938"/>
      <c r="AE113" s="939"/>
      <c r="AF113" s="940">
        <v>63746</v>
      </c>
      <c r="AG113" s="938"/>
      <c r="AH113" s="938"/>
      <c r="AI113" s="938"/>
      <c r="AJ113" s="939"/>
      <c r="AK113" s="940">
        <v>73177</v>
      </c>
      <c r="AL113" s="938"/>
      <c r="AM113" s="938"/>
      <c r="AN113" s="938"/>
      <c r="AO113" s="939"/>
      <c r="AP113" s="941">
        <v>3</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v>247172</v>
      </c>
      <c r="BR113" s="926"/>
      <c r="BS113" s="926"/>
      <c r="BT113" s="926"/>
      <c r="BU113" s="926"/>
      <c r="BV113" s="926">
        <v>167723</v>
      </c>
      <c r="BW113" s="926"/>
      <c r="BX113" s="926"/>
      <c r="BY113" s="926"/>
      <c r="BZ113" s="926"/>
      <c r="CA113" s="926">
        <v>120260</v>
      </c>
      <c r="CB113" s="926"/>
      <c r="CC113" s="926"/>
      <c r="CD113" s="926"/>
      <c r="CE113" s="926"/>
      <c r="CF113" s="920">
        <v>4.9000000000000004</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438</v>
      </c>
      <c r="DH113" s="959"/>
      <c r="DI113" s="959"/>
      <c r="DJ113" s="959"/>
      <c r="DK113" s="960"/>
      <c r="DL113" s="961" t="s">
        <v>438</v>
      </c>
      <c r="DM113" s="959"/>
      <c r="DN113" s="959"/>
      <c r="DO113" s="959"/>
      <c r="DP113" s="960"/>
      <c r="DQ113" s="961" t="s">
        <v>413</v>
      </c>
      <c r="DR113" s="959"/>
      <c r="DS113" s="959"/>
      <c r="DT113" s="959"/>
      <c r="DU113" s="960"/>
      <c r="DV113" s="962" t="s">
        <v>131</v>
      </c>
      <c r="DW113" s="963"/>
      <c r="DX113" s="963"/>
      <c r="DY113" s="963"/>
      <c r="DZ113" s="964"/>
    </row>
    <row r="114" spans="1:130" s="230" customFormat="1" ht="26.25" customHeight="1" x14ac:dyDescent="0.15">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77638</v>
      </c>
      <c r="AB114" s="959"/>
      <c r="AC114" s="959"/>
      <c r="AD114" s="959"/>
      <c r="AE114" s="960"/>
      <c r="AF114" s="961">
        <v>60609</v>
      </c>
      <c r="AG114" s="959"/>
      <c r="AH114" s="959"/>
      <c r="AI114" s="959"/>
      <c r="AJ114" s="960"/>
      <c r="AK114" s="961">
        <v>51075</v>
      </c>
      <c r="AL114" s="959"/>
      <c r="AM114" s="959"/>
      <c r="AN114" s="959"/>
      <c r="AO114" s="960"/>
      <c r="AP114" s="962">
        <v>2.1</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799228</v>
      </c>
      <c r="BR114" s="926"/>
      <c r="BS114" s="926"/>
      <c r="BT114" s="926"/>
      <c r="BU114" s="926"/>
      <c r="BV114" s="926">
        <v>810309</v>
      </c>
      <c r="BW114" s="926"/>
      <c r="BX114" s="926"/>
      <c r="BY114" s="926"/>
      <c r="BZ114" s="926"/>
      <c r="CA114" s="926">
        <v>761428</v>
      </c>
      <c r="CB114" s="926"/>
      <c r="CC114" s="926"/>
      <c r="CD114" s="926"/>
      <c r="CE114" s="926"/>
      <c r="CF114" s="920">
        <v>31.3</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438</v>
      </c>
      <c r="DH114" s="959"/>
      <c r="DI114" s="959"/>
      <c r="DJ114" s="959"/>
      <c r="DK114" s="960"/>
      <c r="DL114" s="961" t="s">
        <v>448</v>
      </c>
      <c r="DM114" s="959"/>
      <c r="DN114" s="959"/>
      <c r="DO114" s="959"/>
      <c r="DP114" s="960"/>
      <c r="DQ114" s="961" t="s">
        <v>131</v>
      </c>
      <c r="DR114" s="959"/>
      <c r="DS114" s="959"/>
      <c r="DT114" s="959"/>
      <c r="DU114" s="960"/>
      <c r="DV114" s="962" t="s">
        <v>448</v>
      </c>
      <c r="DW114" s="963"/>
      <c r="DX114" s="963"/>
      <c r="DY114" s="963"/>
      <c r="DZ114" s="964"/>
    </row>
    <row r="115" spans="1:130" s="230" customFormat="1" ht="26.25" customHeight="1" x14ac:dyDescent="0.15">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437</v>
      </c>
      <c r="AB115" s="938"/>
      <c r="AC115" s="938"/>
      <c r="AD115" s="938"/>
      <c r="AE115" s="939"/>
      <c r="AF115" s="940" t="s">
        <v>448</v>
      </c>
      <c r="AG115" s="938"/>
      <c r="AH115" s="938"/>
      <c r="AI115" s="938"/>
      <c r="AJ115" s="939"/>
      <c r="AK115" s="940" t="s">
        <v>131</v>
      </c>
      <c r="AL115" s="938"/>
      <c r="AM115" s="938"/>
      <c r="AN115" s="938"/>
      <c r="AO115" s="939"/>
      <c r="AP115" s="941" t="s">
        <v>456</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t="s">
        <v>131</v>
      </c>
      <c r="BR115" s="926"/>
      <c r="BS115" s="926"/>
      <c r="BT115" s="926"/>
      <c r="BU115" s="926"/>
      <c r="BV115" s="926" t="s">
        <v>131</v>
      </c>
      <c r="BW115" s="926"/>
      <c r="BX115" s="926"/>
      <c r="BY115" s="926"/>
      <c r="BZ115" s="926"/>
      <c r="CA115" s="926" t="s">
        <v>413</v>
      </c>
      <c r="CB115" s="926"/>
      <c r="CC115" s="926"/>
      <c r="CD115" s="926"/>
      <c r="CE115" s="926"/>
      <c r="CF115" s="920" t="s">
        <v>131</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438</v>
      </c>
      <c r="DH115" s="959"/>
      <c r="DI115" s="959"/>
      <c r="DJ115" s="959"/>
      <c r="DK115" s="960"/>
      <c r="DL115" s="961" t="s">
        <v>456</v>
      </c>
      <c r="DM115" s="959"/>
      <c r="DN115" s="959"/>
      <c r="DO115" s="959"/>
      <c r="DP115" s="960"/>
      <c r="DQ115" s="961" t="s">
        <v>131</v>
      </c>
      <c r="DR115" s="959"/>
      <c r="DS115" s="959"/>
      <c r="DT115" s="959"/>
      <c r="DU115" s="960"/>
      <c r="DV115" s="962" t="s">
        <v>413</v>
      </c>
      <c r="DW115" s="963"/>
      <c r="DX115" s="963"/>
      <c r="DY115" s="963"/>
      <c r="DZ115" s="964"/>
    </row>
    <row r="116" spans="1:130" s="230" customFormat="1" ht="26.25" customHeight="1" x14ac:dyDescent="0.15">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v>
      </c>
      <c r="AB116" s="959"/>
      <c r="AC116" s="959"/>
      <c r="AD116" s="959"/>
      <c r="AE116" s="960"/>
      <c r="AF116" s="961">
        <v>1</v>
      </c>
      <c r="AG116" s="959"/>
      <c r="AH116" s="959"/>
      <c r="AI116" s="959"/>
      <c r="AJ116" s="960"/>
      <c r="AK116" s="961" t="s">
        <v>440</v>
      </c>
      <c r="AL116" s="959"/>
      <c r="AM116" s="959"/>
      <c r="AN116" s="959"/>
      <c r="AO116" s="960"/>
      <c r="AP116" s="962" t="s">
        <v>438</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437</v>
      </c>
      <c r="BR116" s="926"/>
      <c r="BS116" s="926"/>
      <c r="BT116" s="926"/>
      <c r="BU116" s="926"/>
      <c r="BV116" s="926" t="s">
        <v>131</v>
      </c>
      <c r="BW116" s="926"/>
      <c r="BX116" s="926"/>
      <c r="BY116" s="926"/>
      <c r="BZ116" s="926"/>
      <c r="CA116" s="926" t="s">
        <v>131</v>
      </c>
      <c r="CB116" s="926"/>
      <c r="CC116" s="926"/>
      <c r="CD116" s="926"/>
      <c r="CE116" s="926"/>
      <c r="CF116" s="920" t="s">
        <v>413</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131</v>
      </c>
      <c r="DH116" s="959"/>
      <c r="DI116" s="959"/>
      <c r="DJ116" s="959"/>
      <c r="DK116" s="960"/>
      <c r="DL116" s="961" t="s">
        <v>438</v>
      </c>
      <c r="DM116" s="959"/>
      <c r="DN116" s="959"/>
      <c r="DO116" s="959"/>
      <c r="DP116" s="960"/>
      <c r="DQ116" s="961" t="s">
        <v>413</v>
      </c>
      <c r="DR116" s="959"/>
      <c r="DS116" s="959"/>
      <c r="DT116" s="959"/>
      <c r="DU116" s="960"/>
      <c r="DV116" s="962" t="s">
        <v>438</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514942</v>
      </c>
      <c r="AB117" s="979"/>
      <c r="AC117" s="979"/>
      <c r="AD117" s="979"/>
      <c r="AE117" s="980"/>
      <c r="AF117" s="981">
        <v>626601</v>
      </c>
      <c r="AG117" s="979"/>
      <c r="AH117" s="979"/>
      <c r="AI117" s="979"/>
      <c r="AJ117" s="980"/>
      <c r="AK117" s="981">
        <v>638410</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456</v>
      </c>
      <c r="BR117" s="926"/>
      <c r="BS117" s="926"/>
      <c r="BT117" s="926"/>
      <c r="BU117" s="926"/>
      <c r="BV117" s="926" t="s">
        <v>413</v>
      </c>
      <c r="BW117" s="926"/>
      <c r="BX117" s="926"/>
      <c r="BY117" s="926"/>
      <c r="BZ117" s="926"/>
      <c r="CA117" s="926" t="s">
        <v>131</v>
      </c>
      <c r="CB117" s="926"/>
      <c r="CC117" s="926"/>
      <c r="CD117" s="926"/>
      <c r="CE117" s="926"/>
      <c r="CF117" s="920" t="s">
        <v>413</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131</v>
      </c>
      <c r="DH117" s="959"/>
      <c r="DI117" s="959"/>
      <c r="DJ117" s="959"/>
      <c r="DK117" s="960"/>
      <c r="DL117" s="961" t="s">
        <v>413</v>
      </c>
      <c r="DM117" s="959"/>
      <c r="DN117" s="959"/>
      <c r="DO117" s="959"/>
      <c r="DP117" s="960"/>
      <c r="DQ117" s="961" t="s">
        <v>131</v>
      </c>
      <c r="DR117" s="959"/>
      <c r="DS117" s="959"/>
      <c r="DT117" s="959"/>
      <c r="DU117" s="960"/>
      <c r="DV117" s="962" t="s">
        <v>413</v>
      </c>
      <c r="DW117" s="963"/>
      <c r="DX117" s="963"/>
      <c r="DY117" s="963"/>
      <c r="DZ117" s="964"/>
    </row>
    <row r="118" spans="1:130" s="230" customFormat="1" ht="26.25" customHeight="1" x14ac:dyDescent="0.15">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310</v>
      </c>
      <c r="AL118" s="893"/>
      <c r="AM118" s="893"/>
      <c r="AN118" s="893"/>
      <c r="AO118" s="894"/>
      <c r="AP118" s="970" t="s">
        <v>430</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131</v>
      </c>
      <c r="BW118" s="1000"/>
      <c r="BX118" s="1000"/>
      <c r="BY118" s="1000"/>
      <c r="BZ118" s="1000"/>
      <c r="CA118" s="1000" t="s">
        <v>131</v>
      </c>
      <c r="CB118" s="1000"/>
      <c r="CC118" s="1000"/>
      <c r="CD118" s="1000"/>
      <c r="CE118" s="1000"/>
      <c r="CF118" s="920" t="s">
        <v>413</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448</v>
      </c>
      <c r="DH118" s="959"/>
      <c r="DI118" s="959"/>
      <c r="DJ118" s="959"/>
      <c r="DK118" s="960"/>
      <c r="DL118" s="961" t="s">
        <v>445</v>
      </c>
      <c r="DM118" s="959"/>
      <c r="DN118" s="959"/>
      <c r="DO118" s="959"/>
      <c r="DP118" s="960"/>
      <c r="DQ118" s="961" t="s">
        <v>437</v>
      </c>
      <c r="DR118" s="959"/>
      <c r="DS118" s="959"/>
      <c r="DT118" s="959"/>
      <c r="DU118" s="960"/>
      <c r="DV118" s="962" t="s">
        <v>131</v>
      </c>
      <c r="DW118" s="963"/>
      <c r="DX118" s="963"/>
      <c r="DY118" s="963"/>
      <c r="DZ118" s="964"/>
    </row>
    <row r="119" spans="1:130" s="230" customFormat="1" ht="26.25" customHeight="1" x14ac:dyDescent="0.15">
      <c r="A119" s="1062"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436</v>
      </c>
      <c r="AB119" s="900"/>
      <c r="AC119" s="900"/>
      <c r="AD119" s="900"/>
      <c r="AE119" s="901"/>
      <c r="AF119" s="902" t="s">
        <v>413</v>
      </c>
      <c r="AG119" s="900"/>
      <c r="AH119" s="900"/>
      <c r="AI119" s="900"/>
      <c r="AJ119" s="901"/>
      <c r="AK119" s="902" t="s">
        <v>413</v>
      </c>
      <c r="AL119" s="900"/>
      <c r="AM119" s="900"/>
      <c r="AN119" s="900"/>
      <c r="AO119" s="901"/>
      <c r="AP119" s="903" t="s">
        <v>413</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467</v>
      </c>
      <c r="BP119" s="1005"/>
      <c r="BQ119" s="999">
        <v>6351847</v>
      </c>
      <c r="BR119" s="1000"/>
      <c r="BS119" s="1000"/>
      <c r="BT119" s="1000"/>
      <c r="BU119" s="1000"/>
      <c r="BV119" s="1000">
        <v>7032311</v>
      </c>
      <c r="BW119" s="1000"/>
      <c r="BX119" s="1000"/>
      <c r="BY119" s="1000"/>
      <c r="BZ119" s="1000"/>
      <c r="CA119" s="1000">
        <v>6832173</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437</v>
      </c>
      <c r="DH119" s="986"/>
      <c r="DI119" s="986"/>
      <c r="DJ119" s="986"/>
      <c r="DK119" s="987"/>
      <c r="DL119" s="985" t="s">
        <v>456</v>
      </c>
      <c r="DM119" s="986"/>
      <c r="DN119" s="986"/>
      <c r="DO119" s="986"/>
      <c r="DP119" s="987"/>
      <c r="DQ119" s="985" t="s">
        <v>131</v>
      </c>
      <c r="DR119" s="986"/>
      <c r="DS119" s="986"/>
      <c r="DT119" s="986"/>
      <c r="DU119" s="987"/>
      <c r="DV119" s="988" t="s">
        <v>413</v>
      </c>
      <c r="DW119" s="989"/>
      <c r="DX119" s="989"/>
      <c r="DY119" s="989"/>
      <c r="DZ119" s="990"/>
    </row>
    <row r="120" spans="1:130" s="230" customFormat="1" ht="26.25" customHeight="1" x14ac:dyDescent="0.15">
      <c r="A120" s="1063"/>
      <c r="B120" s="949"/>
      <c r="C120" s="922" t="s">
        <v>442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436</v>
      </c>
      <c r="AB120" s="959"/>
      <c r="AC120" s="959"/>
      <c r="AD120" s="959"/>
      <c r="AE120" s="960"/>
      <c r="AF120" s="961" t="s">
        <v>413</v>
      </c>
      <c r="AG120" s="959"/>
      <c r="AH120" s="959"/>
      <c r="AI120" s="959"/>
      <c r="AJ120" s="960"/>
      <c r="AK120" s="961" t="s">
        <v>456</v>
      </c>
      <c r="AL120" s="959"/>
      <c r="AM120" s="959"/>
      <c r="AN120" s="959"/>
      <c r="AO120" s="960"/>
      <c r="AP120" s="962" t="s">
        <v>131</v>
      </c>
      <c r="AQ120" s="963"/>
      <c r="AR120" s="963"/>
      <c r="AS120" s="963"/>
      <c r="AT120" s="964"/>
      <c r="AU120" s="991" t="s">
        <v>469</v>
      </c>
      <c r="AV120" s="992"/>
      <c r="AW120" s="992"/>
      <c r="AX120" s="992"/>
      <c r="AY120" s="993"/>
      <c r="AZ120" s="929" t="s">
        <v>470</v>
      </c>
      <c r="BA120" s="897"/>
      <c r="BB120" s="897"/>
      <c r="BC120" s="897"/>
      <c r="BD120" s="897"/>
      <c r="BE120" s="897"/>
      <c r="BF120" s="897"/>
      <c r="BG120" s="897"/>
      <c r="BH120" s="897"/>
      <c r="BI120" s="897"/>
      <c r="BJ120" s="897"/>
      <c r="BK120" s="897"/>
      <c r="BL120" s="897"/>
      <c r="BM120" s="897"/>
      <c r="BN120" s="897"/>
      <c r="BO120" s="897"/>
      <c r="BP120" s="898"/>
      <c r="BQ120" s="930">
        <v>3842373</v>
      </c>
      <c r="BR120" s="931"/>
      <c r="BS120" s="931"/>
      <c r="BT120" s="931"/>
      <c r="BU120" s="931"/>
      <c r="BV120" s="931">
        <v>4031421</v>
      </c>
      <c r="BW120" s="931"/>
      <c r="BX120" s="931"/>
      <c r="BY120" s="931"/>
      <c r="BZ120" s="931"/>
      <c r="CA120" s="931">
        <v>4270493</v>
      </c>
      <c r="CB120" s="931"/>
      <c r="CC120" s="931"/>
      <c r="CD120" s="931"/>
      <c r="CE120" s="931"/>
      <c r="CF120" s="944">
        <v>175.4</v>
      </c>
      <c r="CG120" s="945"/>
      <c r="CH120" s="945"/>
      <c r="CI120" s="945"/>
      <c r="CJ120" s="945"/>
      <c r="CK120" s="1006" t="s">
        <v>471</v>
      </c>
      <c r="CL120" s="1007"/>
      <c r="CM120" s="1007"/>
      <c r="CN120" s="1007"/>
      <c r="CO120" s="1008"/>
      <c r="CP120" s="1014" t="s">
        <v>472</v>
      </c>
      <c r="CQ120" s="1015"/>
      <c r="CR120" s="1015"/>
      <c r="CS120" s="1015"/>
      <c r="CT120" s="1015"/>
      <c r="CU120" s="1015"/>
      <c r="CV120" s="1015"/>
      <c r="CW120" s="1015"/>
      <c r="CX120" s="1015"/>
      <c r="CY120" s="1015"/>
      <c r="CZ120" s="1015"/>
      <c r="DA120" s="1015"/>
      <c r="DB120" s="1015"/>
      <c r="DC120" s="1015"/>
      <c r="DD120" s="1015"/>
      <c r="DE120" s="1015"/>
      <c r="DF120" s="1016"/>
      <c r="DG120" s="930">
        <v>322246</v>
      </c>
      <c r="DH120" s="931"/>
      <c r="DI120" s="931"/>
      <c r="DJ120" s="931"/>
      <c r="DK120" s="931"/>
      <c r="DL120" s="931">
        <v>274559</v>
      </c>
      <c r="DM120" s="931"/>
      <c r="DN120" s="931"/>
      <c r="DO120" s="931"/>
      <c r="DP120" s="931"/>
      <c r="DQ120" s="931">
        <v>245287</v>
      </c>
      <c r="DR120" s="931"/>
      <c r="DS120" s="931"/>
      <c r="DT120" s="931"/>
      <c r="DU120" s="931"/>
      <c r="DV120" s="932">
        <v>10.1</v>
      </c>
      <c r="DW120" s="932"/>
      <c r="DX120" s="932"/>
      <c r="DY120" s="932"/>
      <c r="DZ120" s="933"/>
    </row>
    <row r="121" spans="1:130" s="230" customFormat="1" ht="26.25" customHeight="1" x14ac:dyDescent="0.15">
      <c r="A121" s="1063"/>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445</v>
      </c>
      <c r="AB121" s="959"/>
      <c r="AC121" s="959"/>
      <c r="AD121" s="959"/>
      <c r="AE121" s="960"/>
      <c r="AF121" s="961" t="s">
        <v>413</v>
      </c>
      <c r="AG121" s="959"/>
      <c r="AH121" s="959"/>
      <c r="AI121" s="959"/>
      <c r="AJ121" s="960"/>
      <c r="AK121" s="961" t="s">
        <v>437</v>
      </c>
      <c r="AL121" s="959"/>
      <c r="AM121" s="959"/>
      <c r="AN121" s="959"/>
      <c r="AO121" s="960"/>
      <c r="AP121" s="962" t="s">
        <v>456</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v>24842</v>
      </c>
      <c r="BR121" s="926"/>
      <c r="BS121" s="926"/>
      <c r="BT121" s="926"/>
      <c r="BU121" s="926"/>
      <c r="BV121" s="926">
        <v>10469</v>
      </c>
      <c r="BW121" s="926"/>
      <c r="BX121" s="926"/>
      <c r="BY121" s="926"/>
      <c r="BZ121" s="926"/>
      <c r="CA121" s="926" t="s">
        <v>413</v>
      </c>
      <c r="CB121" s="926"/>
      <c r="CC121" s="926"/>
      <c r="CD121" s="926"/>
      <c r="CE121" s="926"/>
      <c r="CF121" s="920" t="s">
        <v>131</v>
      </c>
      <c r="CG121" s="921"/>
      <c r="CH121" s="921"/>
      <c r="CI121" s="921"/>
      <c r="CJ121" s="921"/>
      <c r="CK121" s="1009"/>
      <c r="CL121" s="1010"/>
      <c r="CM121" s="1010"/>
      <c r="CN121" s="1010"/>
      <c r="CO121" s="1011"/>
      <c r="CP121" s="1019" t="s">
        <v>475</v>
      </c>
      <c r="CQ121" s="1020"/>
      <c r="CR121" s="1020"/>
      <c r="CS121" s="1020"/>
      <c r="CT121" s="1020"/>
      <c r="CU121" s="1020"/>
      <c r="CV121" s="1020"/>
      <c r="CW121" s="1020"/>
      <c r="CX121" s="1020"/>
      <c r="CY121" s="1020"/>
      <c r="CZ121" s="1020"/>
      <c r="DA121" s="1020"/>
      <c r="DB121" s="1020"/>
      <c r="DC121" s="1020"/>
      <c r="DD121" s="1020"/>
      <c r="DE121" s="1020"/>
      <c r="DF121" s="1021"/>
      <c r="DG121" s="925">
        <v>267436</v>
      </c>
      <c r="DH121" s="926"/>
      <c r="DI121" s="926"/>
      <c r="DJ121" s="926"/>
      <c r="DK121" s="926"/>
      <c r="DL121" s="926">
        <v>207140</v>
      </c>
      <c r="DM121" s="926"/>
      <c r="DN121" s="926"/>
      <c r="DO121" s="926"/>
      <c r="DP121" s="926"/>
      <c r="DQ121" s="926">
        <v>136369</v>
      </c>
      <c r="DR121" s="926"/>
      <c r="DS121" s="926"/>
      <c r="DT121" s="926"/>
      <c r="DU121" s="926"/>
      <c r="DV121" s="927">
        <v>5.6</v>
      </c>
      <c r="DW121" s="927"/>
      <c r="DX121" s="927"/>
      <c r="DY121" s="927"/>
      <c r="DZ121" s="928"/>
    </row>
    <row r="122" spans="1:130" s="230" customFormat="1" ht="26.25" customHeight="1" x14ac:dyDescent="0.15">
      <c r="A122" s="1063"/>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448</v>
      </c>
      <c r="AG122" s="959"/>
      <c r="AH122" s="959"/>
      <c r="AI122" s="959"/>
      <c r="AJ122" s="960"/>
      <c r="AK122" s="961" t="s">
        <v>413</v>
      </c>
      <c r="AL122" s="959"/>
      <c r="AM122" s="959"/>
      <c r="AN122" s="959"/>
      <c r="AO122" s="960"/>
      <c r="AP122" s="962" t="s">
        <v>131</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4506607</v>
      </c>
      <c r="BR122" s="1000"/>
      <c r="BS122" s="1000"/>
      <c r="BT122" s="1000"/>
      <c r="BU122" s="1000"/>
      <c r="BV122" s="1000">
        <v>4602144</v>
      </c>
      <c r="BW122" s="1000"/>
      <c r="BX122" s="1000"/>
      <c r="BY122" s="1000"/>
      <c r="BZ122" s="1000"/>
      <c r="CA122" s="1000">
        <v>4582137</v>
      </c>
      <c r="CB122" s="1000"/>
      <c r="CC122" s="1000"/>
      <c r="CD122" s="1000"/>
      <c r="CE122" s="1000"/>
      <c r="CF122" s="1017">
        <v>188.2</v>
      </c>
      <c r="CG122" s="1018"/>
      <c r="CH122" s="1018"/>
      <c r="CI122" s="1018"/>
      <c r="CJ122" s="1018"/>
      <c r="CK122" s="1009"/>
      <c r="CL122" s="1010"/>
      <c r="CM122" s="1010"/>
      <c r="CN122" s="1010"/>
      <c r="CO122" s="1011"/>
      <c r="CP122" s="1019" t="s">
        <v>477</v>
      </c>
      <c r="CQ122" s="1020"/>
      <c r="CR122" s="1020"/>
      <c r="CS122" s="1020"/>
      <c r="CT122" s="1020"/>
      <c r="CU122" s="1020"/>
      <c r="CV122" s="1020"/>
      <c r="CW122" s="1020"/>
      <c r="CX122" s="1020"/>
      <c r="CY122" s="1020"/>
      <c r="CZ122" s="1020"/>
      <c r="DA122" s="1020"/>
      <c r="DB122" s="1020"/>
      <c r="DC122" s="1020"/>
      <c r="DD122" s="1020"/>
      <c r="DE122" s="1020"/>
      <c r="DF122" s="1021"/>
      <c r="DG122" s="925" t="s">
        <v>413</v>
      </c>
      <c r="DH122" s="926"/>
      <c r="DI122" s="926"/>
      <c r="DJ122" s="926"/>
      <c r="DK122" s="926"/>
      <c r="DL122" s="926" t="s">
        <v>456</v>
      </c>
      <c r="DM122" s="926"/>
      <c r="DN122" s="926"/>
      <c r="DO122" s="926"/>
      <c r="DP122" s="926"/>
      <c r="DQ122" s="926" t="s">
        <v>131</v>
      </c>
      <c r="DR122" s="926"/>
      <c r="DS122" s="926"/>
      <c r="DT122" s="926"/>
      <c r="DU122" s="926"/>
      <c r="DV122" s="927" t="s">
        <v>131</v>
      </c>
      <c r="DW122" s="927"/>
      <c r="DX122" s="927"/>
      <c r="DY122" s="927"/>
      <c r="DZ122" s="928"/>
    </row>
    <row r="123" spans="1:130" s="230" customFormat="1" ht="26.25" customHeight="1" x14ac:dyDescent="0.15">
      <c r="A123" s="1063"/>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413</v>
      </c>
      <c r="AB123" s="959"/>
      <c r="AC123" s="959"/>
      <c r="AD123" s="959"/>
      <c r="AE123" s="960"/>
      <c r="AF123" s="961" t="s">
        <v>413</v>
      </c>
      <c r="AG123" s="959"/>
      <c r="AH123" s="959"/>
      <c r="AI123" s="959"/>
      <c r="AJ123" s="960"/>
      <c r="AK123" s="961" t="s">
        <v>445</v>
      </c>
      <c r="AL123" s="959"/>
      <c r="AM123" s="959"/>
      <c r="AN123" s="959"/>
      <c r="AO123" s="960"/>
      <c r="AP123" s="962" t="s">
        <v>413</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478</v>
      </c>
      <c r="BP123" s="1005"/>
      <c r="BQ123" s="1035">
        <v>8373822</v>
      </c>
      <c r="BR123" s="1036"/>
      <c r="BS123" s="1036"/>
      <c r="BT123" s="1036"/>
      <c r="BU123" s="1036"/>
      <c r="BV123" s="1036">
        <v>8644034</v>
      </c>
      <c r="BW123" s="1036"/>
      <c r="BX123" s="1036"/>
      <c r="BY123" s="1036"/>
      <c r="BZ123" s="1036"/>
      <c r="CA123" s="1036">
        <v>8852630</v>
      </c>
      <c r="CB123" s="1036"/>
      <c r="CC123" s="1036"/>
      <c r="CD123" s="1036"/>
      <c r="CE123" s="1036"/>
      <c r="CF123" s="1001"/>
      <c r="CG123" s="1002"/>
      <c r="CH123" s="1002"/>
      <c r="CI123" s="1002"/>
      <c r="CJ123" s="1003"/>
      <c r="CK123" s="1009"/>
      <c r="CL123" s="1010"/>
      <c r="CM123" s="1010"/>
      <c r="CN123" s="1010"/>
      <c r="CO123" s="1011"/>
      <c r="CP123" s="1019" t="s">
        <v>479</v>
      </c>
      <c r="CQ123" s="1020"/>
      <c r="CR123" s="1020"/>
      <c r="CS123" s="1020"/>
      <c r="CT123" s="1020"/>
      <c r="CU123" s="1020"/>
      <c r="CV123" s="1020"/>
      <c r="CW123" s="1020"/>
      <c r="CX123" s="1020"/>
      <c r="CY123" s="1020"/>
      <c r="CZ123" s="1020"/>
      <c r="DA123" s="1020"/>
      <c r="DB123" s="1020"/>
      <c r="DC123" s="1020"/>
      <c r="DD123" s="1020"/>
      <c r="DE123" s="1020"/>
      <c r="DF123" s="1021"/>
      <c r="DG123" s="958" t="s">
        <v>456</v>
      </c>
      <c r="DH123" s="959"/>
      <c r="DI123" s="959"/>
      <c r="DJ123" s="959"/>
      <c r="DK123" s="960"/>
      <c r="DL123" s="961" t="s">
        <v>131</v>
      </c>
      <c r="DM123" s="959"/>
      <c r="DN123" s="959"/>
      <c r="DO123" s="959"/>
      <c r="DP123" s="960"/>
      <c r="DQ123" s="961" t="s">
        <v>437</v>
      </c>
      <c r="DR123" s="959"/>
      <c r="DS123" s="959"/>
      <c r="DT123" s="959"/>
      <c r="DU123" s="960"/>
      <c r="DV123" s="962" t="s">
        <v>413</v>
      </c>
      <c r="DW123" s="963"/>
      <c r="DX123" s="963"/>
      <c r="DY123" s="963"/>
      <c r="DZ123" s="964"/>
    </row>
    <row r="124" spans="1:130" s="230" customFormat="1" ht="26.25" customHeight="1" thickBot="1" x14ac:dyDescent="0.2">
      <c r="A124" s="1063"/>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413</v>
      </c>
      <c r="AB124" s="959"/>
      <c r="AC124" s="959"/>
      <c r="AD124" s="959"/>
      <c r="AE124" s="960"/>
      <c r="AF124" s="961" t="s">
        <v>456</v>
      </c>
      <c r="AG124" s="959"/>
      <c r="AH124" s="959"/>
      <c r="AI124" s="959"/>
      <c r="AJ124" s="960"/>
      <c r="AK124" s="961" t="s">
        <v>456</v>
      </c>
      <c r="AL124" s="959"/>
      <c r="AM124" s="959"/>
      <c r="AN124" s="959"/>
      <c r="AO124" s="960"/>
      <c r="AP124" s="962" t="s">
        <v>456</v>
      </c>
      <c r="AQ124" s="963"/>
      <c r="AR124" s="963"/>
      <c r="AS124" s="963"/>
      <c r="AT124" s="964"/>
      <c r="AU124" s="1031" t="s">
        <v>480</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456</v>
      </c>
      <c r="BR124" s="1027"/>
      <c r="BS124" s="1027"/>
      <c r="BT124" s="1027"/>
      <c r="BU124" s="1027"/>
      <c r="BV124" s="1027" t="s">
        <v>131</v>
      </c>
      <c r="BW124" s="1027"/>
      <c r="BX124" s="1027"/>
      <c r="BY124" s="1027"/>
      <c r="BZ124" s="1027"/>
      <c r="CA124" s="1027" t="s">
        <v>413</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t="s">
        <v>448</v>
      </c>
      <c r="DH124" s="986"/>
      <c r="DI124" s="986"/>
      <c r="DJ124" s="986"/>
      <c r="DK124" s="987"/>
      <c r="DL124" s="985" t="s">
        <v>131</v>
      </c>
      <c r="DM124" s="986"/>
      <c r="DN124" s="986"/>
      <c r="DO124" s="986"/>
      <c r="DP124" s="987"/>
      <c r="DQ124" s="985" t="s">
        <v>131</v>
      </c>
      <c r="DR124" s="986"/>
      <c r="DS124" s="986"/>
      <c r="DT124" s="986"/>
      <c r="DU124" s="987"/>
      <c r="DV124" s="988" t="s">
        <v>482</v>
      </c>
      <c r="DW124" s="989"/>
      <c r="DX124" s="989"/>
      <c r="DY124" s="989"/>
      <c r="DZ124" s="990"/>
    </row>
    <row r="125" spans="1:130" s="230" customFormat="1" ht="26.25" customHeight="1" x14ac:dyDescent="0.15">
      <c r="A125" s="1063"/>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437</v>
      </c>
      <c r="AB125" s="959"/>
      <c r="AC125" s="959"/>
      <c r="AD125" s="959"/>
      <c r="AE125" s="960"/>
      <c r="AF125" s="961" t="s">
        <v>445</v>
      </c>
      <c r="AG125" s="959"/>
      <c r="AH125" s="959"/>
      <c r="AI125" s="959"/>
      <c r="AJ125" s="960"/>
      <c r="AK125" s="961" t="s">
        <v>131</v>
      </c>
      <c r="AL125" s="959"/>
      <c r="AM125" s="959"/>
      <c r="AN125" s="959"/>
      <c r="AO125" s="960"/>
      <c r="AP125" s="962" t="s">
        <v>131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483</v>
      </c>
      <c r="CL125" s="1007"/>
      <c r="CM125" s="1007"/>
      <c r="CN125" s="1007"/>
      <c r="CO125" s="1008"/>
      <c r="CP125" s="929" t="s">
        <v>484</v>
      </c>
      <c r="CQ125" s="897"/>
      <c r="CR125" s="897"/>
      <c r="CS125" s="897"/>
      <c r="CT125" s="897"/>
      <c r="CU125" s="897"/>
      <c r="CV125" s="897"/>
      <c r="CW125" s="897"/>
      <c r="CX125" s="897"/>
      <c r="CY125" s="897"/>
      <c r="CZ125" s="897"/>
      <c r="DA125" s="897"/>
      <c r="DB125" s="897"/>
      <c r="DC125" s="897"/>
      <c r="DD125" s="897"/>
      <c r="DE125" s="897"/>
      <c r="DF125" s="898"/>
      <c r="DG125" s="930" t="s">
        <v>437</v>
      </c>
      <c r="DH125" s="931"/>
      <c r="DI125" s="931"/>
      <c r="DJ125" s="931"/>
      <c r="DK125" s="931"/>
      <c r="DL125" s="931" t="s">
        <v>413</v>
      </c>
      <c r="DM125" s="931"/>
      <c r="DN125" s="931"/>
      <c r="DO125" s="931"/>
      <c r="DP125" s="931"/>
      <c r="DQ125" s="931" t="s">
        <v>131</v>
      </c>
      <c r="DR125" s="931"/>
      <c r="DS125" s="931"/>
      <c r="DT125" s="931"/>
      <c r="DU125" s="931"/>
      <c r="DV125" s="932" t="s">
        <v>448</v>
      </c>
      <c r="DW125" s="932"/>
      <c r="DX125" s="932"/>
      <c r="DY125" s="932"/>
      <c r="DZ125" s="933"/>
    </row>
    <row r="126" spans="1:130" s="230" customFormat="1" ht="26.25" customHeight="1" thickBot="1" x14ac:dyDescent="0.2">
      <c r="A126" s="1063"/>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413</v>
      </c>
      <c r="AB126" s="959"/>
      <c r="AC126" s="959"/>
      <c r="AD126" s="959"/>
      <c r="AE126" s="960"/>
      <c r="AF126" s="961" t="s">
        <v>448</v>
      </c>
      <c r="AG126" s="959"/>
      <c r="AH126" s="959"/>
      <c r="AI126" s="959"/>
      <c r="AJ126" s="960"/>
      <c r="AK126" s="961" t="s">
        <v>437</v>
      </c>
      <c r="AL126" s="959"/>
      <c r="AM126" s="959"/>
      <c r="AN126" s="959"/>
      <c r="AO126" s="960"/>
      <c r="AP126" s="962" t="s">
        <v>482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485</v>
      </c>
      <c r="CQ126" s="923"/>
      <c r="CR126" s="923"/>
      <c r="CS126" s="923"/>
      <c r="CT126" s="923"/>
      <c r="CU126" s="923"/>
      <c r="CV126" s="923"/>
      <c r="CW126" s="923"/>
      <c r="CX126" s="923"/>
      <c r="CY126" s="923"/>
      <c r="CZ126" s="923"/>
      <c r="DA126" s="923"/>
      <c r="DB126" s="923"/>
      <c r="DC126" s="923"/>
      <c r="DD126" s="923"/>
      <c r="DE126" s="923"/>
      <c r="DF126" s="924"/>
      <c r="DG126" s="925" t="s">
        <v>413</v>
      </c>
      <c r="DH126" s="926"/>
      <c r="DI126" s="926"/>
      <c r="DJ126" s="926"/>
      <c r="DK126" s="926"/>
      <c r="DL126" s="926" t="s">
        <v>448</v>
      </c>
      <c r="DM126" s="926"/>
      <c r="DN126" s="926"/>
      <c r="DO126" s="926"/>
      <c r="DP126" s="926"/>
      <c r="DQ126" s="926" t="s">
        <v>448</v>
      </c>
      <c r="DR126" s="926"/>
      <c r="DS126" s="926"/>
      <c r="DT126" s="926"/>
      <c r="DU126" s="926"/>
      <c r="DV126" s="927" t="s">
        <v>448</v>
      </c>
      <c r="DW126" s="927"/>
      <c r="DX126" s="927"/>
      <c r="DY126" s="927"/>
      <c r="DZ126" s="928"/>
    </row>
    <row r="127" spans="1:130" s="230" customFormat="1" ht="26.25" customHeight="1" x14ac:dyDescent="0.15">
      <c r="A127" s="1064"/>
      <c r="B127" s="951"/>
      <c r="C127" s="973" t="s">
        <v>486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448</v>
      </c>
      <c r="AB127" s="959"/>
      <c r="AC127" s="959"/>
      <c r="AD127" s="959"/>
      <c r="AE127" s="960"/>
      <c r="AF127" s="961" t="s">
        <v>448</v>
      </c>
      <c r="AG127" s="959"/>
      <c r="AH127" s="959"/>
      <c r="AI127" s="959"/>
      <c r="AJ127" s="960"/>
      <c r="AK127" s="961" t="s">
        <v>413</v>
      </c>
      <c r="AL127" s="959"/>
      <c r="AM127" s="959"/>
      <c r="AN127" s="959"/>
      <c r="AO127" s="960"/>
      <c r="AP127" s="962" t="s">
        <v>437</v>
      </c>
      <c r="AQ127" s="963"/>
      <c r="AR127" s="963"/>
      <c r="AS127" s="963"/>
      <c r="AT127" s="964"/>
      <c r="AU127" s="232"/>
      <c r="AV127" s="232"/>
      <c r="AW127" s="232"/>
      <c r="AX127" s="1037" t="s">
        <v>487</v>
      </c>
      <c r="AY127" s="1038"/>
      <c r="AZ127" s="1038"/>
      <c r="BA127" s="1038"/>
      <c r="BB127" s="1038"/>
      <c r="BC127" s="1038"/>
      <c r="BD127" s="1038"/>
      <c r="BE127" s="1039"/>
      <c r="BF127" s="1040" t="s">
        <v>488</v>
      </c>
      <c r="BG127" s="1038"/>
      <c r="BH127" s="1038"/>
      <c r="BI127" s="1038"/>
      <c r="BJ127" s="1038"/>
      <c r="BK127" s="1038"/>
      <c r="BL127" s="1039"/>
      <c r="BM127" s="1040" t="s">
        <v>489</v>
      </c>
      <c r="BN127" s="1038"/>
      <c r="BO127" s="1038"/>
      <c r="BP127" s="1038"/>
      <c r="BQ127" s="1038"/>
      <c r="BR127" s="1038"/>
      <c r="BS127" s="1039"/>
      <c r="BT127" s="1040" t="s">
        <v>490</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491</v>
      </c>
      <c r="CQ127" s="923"/>
      <c r="CR127" s="923"/>
      <c r="CS127" s="923"/>
      <c r="CT127" s="923"/>
      <c r="CU127" s="923"/>
      <c r="CV127" s="923"/>
      <c r="CW127" s="923"/>
      <c r="CX127" s="923"/>
      <c r="CY127" s="923"/>
      <c r="CZ127" s="923"/>
      <c r="DA127" s="923"/>
      <c r="DB127" s="923"/>
      <c r="DC127" s="923"/>
      <c r="DD127" s="923"/>
      <c r="DE127" s="923"/>
      <c r="DF127" s="924"/>
      <c r="DG127" s="925" t="s">
        <v>413</v>
      </c>
      <c r="DH127" s="926"/>
      <c r="DI127" s="926"/>
      <c r="DJ127" s="926"/>
      <c r="DK127" s="926"/>
      <c r="DL127" s="926" t="s">
        <v>448</v>
      </c>
      <c r="DM127" s="926"/>
      <c r="DN127" s="926"/>
      <c r="DO127" s="926"/>
      <c r="DP127" s="926"/>
      <c r="DQ127" s="926" t="s">
        <v>131</v>
      </c>
      <c r="DR127" s="926"/>
      <c r="DS127" s="926"/>
      <c r="DT127" s="926"/>
      <c r="DU127" s="926"/>
      <c r="DV127" s="927" t="s">
        <v>482</v>
      </c>
      <c r="DW127" s="927"/>
      <c r="DX127" s="927"/>
      <c r="DY127" s="927"/>
      <c r="DZ127" s="928"/>
    </row>
    <row r="128" spans="1:130" s="230" customFormat="1" ht="26.25" customHeight="1" thickBot="1" x14ac:dyDescent="0.2">
      <c r="A128" s="1047" t="s">
        <v>492</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493</v>
      </c>
      <c r="X128" s="1049"/>
      <c r="Y128" s="1049"/>
      <c r="Z128" s="1050"/>
      <c r="AA128" s="1051">
        <v>14807</v>
      </c>
      <c r="AB128" s="1052"/>
      <c r="AC128" s="1052"/>
      <c r="AD128" s="1052"/>
      <c r="AE128" s="1053"/>
      <c r="AF128" s="1054">
        <v>14808</v>
      </c>
      <c r="AG128" s="1052"/>
      <c r="AH128" s="1052"/>
      <c r="AI128" s="1052"/>
      <c r="AJ128" s="1053"/>
      <c r="AK128" s="1054">
        <v>7959</v>
      </c>
      <c r="AL128" s="1052"/>
      <c r="AM128" s="1052"/>
      <c r="AN128" s="1052"/>
      <c r="AO128" s="1053"/>
      <c r="AP128" s="1055"/>
      <c r="AQ128" s="1056"/>
      <c r="AR128" s="1056"/>
      <c r="AS128" s="1056"/>
      <c r="AT128" s="1057"/>
      <c r="AU128" s="232"/>
      <c r="AV128" s="232"/>
      <c r="AW128" s="232"/>
      <c r="AX128" s="896" t="s">
        <v>494</v>
      </c>
      <c r="AY128" s="897"/>
      <c r="AZ128" s="897"/>
      <c r="BA128" s="897"/>
      <c r="BB128" s="897"/>
      <c r="BC128" s="897"/>
      <c r="BD128" s="897"/>
      <c r="BE128" s="898"/>
      <c r="BF128" s="1058" t="s">
        <v>482</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495</v>
      </c>
      <c r="CQ128" s="740"/>
      <c r="CR128" s="740"/>
      <c r="CS128" s="740"/>
      <c r="CT128" s="740"/>
      <c r="CU128" s="740"/>
      <c r="CV128" s="740"/>
      <c r="CW128" s="740"/>
      <c r="CX128" s="740"/>
      <c r="CY128" s="740"/>
      <c r="CZ128" s="740"/>
      <c r="DA128" s="740"/>
      <c r="DB128" s="740"/>
      <c r="DC128" s="740"/>
      <c r="DD128" s="740"/>
      <c r="DE128" s="740"/>
      <c r="DF128" s="1042"/>
      <c r="DG128" s="1043" t="s">
        <v>437</v>
      </c>
      <c r="DH128" s="1044"/>
      <c r="DI128" s="1044"/>
      <c r="DJ128" s="1044"/>
      <c r="DK128" s="1044"/>
      <c r="DL128" s="1044" t="s">
        <v>445</v>
      </c>
      <c r="DM128" s="1044"/>
      <c r="DN128" s="1044"/>
      <c r="DO128" s="1044"/>
      <c r="DP128" s="1044"/>
      <c r="DQ128" s="1044" t="s">
        <v>413</v>
      </c>
      <c r="DR128" s="1044"/>
      <c r="DS128" s="1044"/>
      <c r="DT128" s="1044"/>
      <c r="DU128" s="1044"/>
      <c r="DV128" s="1045" t="s">
        <v>437</v>
      </c>
      <c r="DW128" s="1045"/>
      <c r="DX128" s="1045"/>
      <c r="DY128" s="1045"/>
      <c r="DZ128" s="1046"/>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496</v>
      </c>
      <c r="X129" s="1071"/>
      <c r="Y129" s="1071"/>
      <c r="Z129" s="1072"/>
      <c r="AA129" s="958">
        <v>2599795</v>
      </c>
      <c r="AB129" s="959"/>
      <c r="AC129" s="959"/>
      <c r="AD129" s="959"/>
      <c r="AE129" s="960"/>
      <c r="AF129" s="961">
        <v>2940491</v>
      </c>
      <c r="AG129" s="959"/>
      <c r="AH129" s="959"/>
      <c r="AI129" s="959"/>
      <c r="AJ129" s="960"/>
      <c r="AK129" s="961">
        <v>2859785</v>
      </c>
      <c r="AL129" s="959"/>
      <c r="AM129" s="959"/>
      <c r="AN129" s="959"/>
      <c r="AO129" s="960"/>
      <c r="AP129" s="1073"/>
      <c r="AQ129" s="1074"/>
      <c r="AR129" s="1074"/>
      <c r="AS129" s="1074"/>
      <c r="AT129" s="1075"/>
      <c r="AU129" s="233"/>
      <c r="AV129" s="233"/>
      <c r="AW129" s="233"/>
      <c r="AX129" s="1065" t="s">
        <v>497</v>
      </c>
      <c r="AY129" s="923"/>
      <c r="AZ129" s="923"/>
      <c r="BA129" s="923"/>
      <c r="BB129" s="923"/>
      <c r="BC129" s="923"/>
      <c r="BD129" s="923"/>
      <c r="BE129" s="924"/>
      <c r="BF129" s="1066" t="s">
        <v>131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499</v>
      </c>
      <c r="X130" s="1071"/>
      <c r="Y130" s="1071"/>
      <c r="Z130" s="1072"/>
      <c r="AA130" s="958">
        <v>332732</v>
      </c>
      <c r="AB130" s="959"/>
      <c r="AC130" s="959"/>
      <c r="AD130" s="959"/>
      <c r="AE130" s="960"/>
      <c r="AF130" s="961">
        <v>421798</v>
      </c>
      <c r="AG130" s="959"/>
      <c r="AH130" s="959"/>
      <c r="AI130" s="959"/>
      <c r="AJ130" s="960"/>
      <c r="AK130" s="961">
        <v>425466</v>
      </c>
      <c r="AL130" s="959"/>
      <c r="AM130" s="959"/>
      <c r="AN130" s="959"/>
      <c r="AO130" s="960"/>
      <c r="AP130" s="1073"/>
      <c r="AQ130" s="1074"/>
      <c r="AR130" s="1074"/>
      <c r="AS130" s="1074"/>
      <c r="AT130" s="1075"/>
      <c r="AU130" s="233"/>
      <c r="AV130" s="233"/>
      <c r="AW130" s="233"/>
      <c r="AX130" s="1065" t="s">
        <v>500</v>
      </c>
      <c r="AY130" s="923"/>
      <c r="AZ130" s="923"/>
      <c r="BA130" s="923"/>
      <c r="BB130" s="923"/>
      <c r="BC130" s="923"/>
      <c r="BD130" s="923"/>
      <c r="BE130" s="924"/>
      <c r="BF130" s="1101">
        <v>7.7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501</v>
      </c>
      <c r="X131" s="1108"/>
      <c r="Y131" s="1108"/>
      <c r="Z131" s="1109"/>
      <c r="AA131" s="1004">
        <v>2267063</v>
      </c>
      <c r="AB131" s="986"/>
      <c r="AC131" s="986"/>
      <c r="AD131" s="986"/>
      <c r="AE131" s="987"/>
      <c r="AF131" s="985">
        <v>2518693</v>
      </c>
      <c r="AG131" s="986"/>
      <c r="AH131" s="986"/>
      <c r="AI131" s="986"/>
      <c r="AJ131" s="987"/>
      <c r="AK131" s="985">
        <v>2434319</v>
      </c>
      <c r="AL131" s="986"/>
      <c r="AM131" s="986"/>
      <c r="AN131" s="986"/>
      <c r="AO131" s="987"/>
      <c r="AP131" s="1110"/>
      <c r="AQ131" s="1111"/>
      <c r="AR131" s="1111"/>
      <c r="AS131" s="1111"/>
      <c r="AT131" s="1112"/>
      <c r="AU131" s="233"/>
      <c r="AV131" s="233"/>
      <c r="AW131" s="233"/>
      <c r="AX131" s="1083" t="s">
        <v>502</v>
      </c>
      <c r="AY131" s="740"/>
      <c r="AZ131" s="740"/>
      <c r="BA131" s="740"/>
      <c r="BB131" s="740"/>
      <c r="BC131" s="740"/>
      <c r="BD131" s="740"/>
      <c r="BE131" s="1042"/>
      <c r="BF131" s="1084" t="s">
        <v>131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504</v>
      </c>
      <c r="W132" s="1094"/>
      <c r="X132" s="1094"/>
      <c r="Y132" s="1094"/>
      <c r="Z132" s="1095"/>
      <c r="AA132" s="1096">
        <v>7.3841353329999997</v>
      </c>
      <c r="AB132" s="1097"/>
      <c r="AC132" s="1097"/>
      <c r="AD132" s="1097"/>
      <c r="AE132" s="1098"/>
      <c r="AF132" s="1099">
        <v>7.5433965159999996</v>
      </c>
      <c r="AG132" s="1097"/>
      <c r="AH132" s="1097"/>
      <c r="AI132" s="1097"/>
      <c r="AJ132" s="1098"/>
      <c r="AK132" s="1099">
        <v>8.4206301640000003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505</v>
      </c>
      <c r="W133" s="1077"/>
      <c r="X133" s="1077"/>
      <c r="Y133" s="1077"/>
      <c r="Z133" s="1078"/>
      <c r="AA133" s="1079">
        <v>7.8</v>
      </c>
      <c r="AB133" s="1080"/>
      <c r="AC133" s="1080"/>
      <c r="AD133" s="1080"/>
      <c r="AE133" s="1081"/>
      <c r="AF133" s="1079">
        <v>7.8</v>
      </c>
      <c r="AG133" s="1080"/>
      <c r="AH133" s="1080"/>
      <c r="AI133" s="1080"/>
      <c r="AJ133" s="1081"/>
      <c r="AK133" s="1079">
        <v>7.7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wRYPR3kgqq8B4pc51j9WHpfnhda3bJ0HmvOj61MQq0hIV241JLBFkI/SZSeUAnTLl6UQzUnZsa0m3LFt2VCUA==" saltValue="v4UFungAdLUCH3cqBNZu7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1" zoomScale="46" zoomScaleNormal="85" zoomScaleSheetLayoutView="46" workbookViewId="0">
      <selection activeCell="CP73" sqref="CP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tZ9ddsNyhWvaZnVnH26tg3vQ1Q30jNpRY8lOE0MhtSA34BGICZwIkfIcb8SLHjVGbADwIz2cH/JJbB/L+5Q6g==" saltValue="25tkZ9t+1wN8jKCRLMpU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P55"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3MGvzgf+h93ILKiLBDLMcnVYtBWRNw59v000iBljMVDMYsqDwVukSW53ZKfbywDcvSE9zVQMGLryF1e/Ks4/g==" saltValue="ezAllieZfhzPAVwOMwuy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514</v>
      </c>
      <c r="AL9" s="1117"/>
      <c r="AM9" s="1117"/>
      <c r="AN9" s="1118"/>
      <c r="AO9" s="281">
        <v>902765</v>
      </c>
      <c r="AP9" s="281">
        <v>201151</v>
      </c>
      <c r="AQ9" s="282">
        <v>239803</v>
      </c>
      <c r="AR9" s="283">
        <v>-16.100000000000001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515</v>
      </c>
      <c r="AL10" s="1117"/>
      <c r="AM10" s="1117"/>
      <c r="AN10" s="1118"/>
      <c r="AO10" s="284">
        <v>224273</v>
      </c>
      <c r="AP10" s="284">
        <v>49972</v>
      </c>
      <c r="AQ10" s="285">
        <v>35073</v>
      </c>
      <c r="AR10" s="286">
        <v>42.5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516</v>
      </c>
      <c r="AL11" s="1117"/>
      <c r="AM11" s="1117"/>
      <c r="AN11" s="1118"/>
      <c r="AO11" s="284" t="s">
        <v>517</v>
      </c>
      <c r="AP11" s="284" t="s">
        <v>517</v>
      </c>
      <c r="AQ11" s="285">
        <v>3640</v>
      </c>
      <c r="AR11" s="286" t="s">
        <v>517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518</v>
      </c>
      <c r="AL12" s="1117"/>
      <c r="AM12" s="1117"/>
      <c r="AN12" s="1118"/>
      <c r="AO12" s="284" t="s">
        <v>517</v>
      </c>
      <c r="AP12" s="284" t="s">
        <v>517</v>
      </c>
      <c r="AQ12" s="285" t="s">
        <v>517</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519</v>
      </c>
      <c r="AL13" s="1117"/>
      <c r="AM13" s="1117"/>
      <c r="AN13" s="1118"/>
      <c r="AO13" s="284" t="s">
        <v>517</v>
      </c>
      <c r="AP13" s="284" t="s">
        <v>517</v>
      </c>
      <c r="AQ13" s="285">
        <v>11407</v>
      </c>
      <c r="AR13" s="286" t="s">
        <v>517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520</v>
      </c>
      <c r="AL14" s="1117"/>
      <c r="AM14" s="1117"/>
      <c r="AN14" s="1118"/>
      <c r="AO14" s="284">
        <v>9428</v>
      </c>
      <c r="AP14" s="284">
        <v>2101</v>
      </c>
      <c r="AQ14" s="285">
        <v>4585</v>
      </c>
      <c r="AR14" s="286">
        <v>-54.2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521</v>
      </c>
      <c r="AL15" s="1120"/>
      <c r="AM15" s="1120"/>
      <c r="AN15" s="1121"/>
      <c r="AO15" s="284">
        <v>-91348</v>
      </c>
      <c r="AP15" s="284">
        <v>-20354</v>
      </c>
      <c r="AQ15" s="285">
        <v>-18839</v>
      </c>
      <c r="AR15" s="286">
        <v>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1045118</v>
      </c>
      <c r="AP16" s="284">
        <v>232869</v>
      </c>
      <c r="AQ16" s="285">
        <v>275669</v>
      </c>
      <c r="AR16" s="286">
        <v>-15.5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526</v>
      </c>
      <c r="AL21" s="1123"/>
      <c r="AM21" s="1123"/>
      <c r="AN21" s="1124"/>
      <c r="AO21" s="297">
        <v>22.5</v>
      </c>
      <c r="AP21" s="298">
        <v>23.86</v>
      </c>
      <c r="AQ21" s="299">
        <v>-1.36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527</v>
      </c>
      <c r="AL22" s="1123"/>
      <c r="AM22" s="1123"/>
      <c r="AN22" s="1124"/>
      <c r="AO22" s="302">
        <v>96.3</v>
      </c>
      <c r="AP22" s="303">
        <v>95.5</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531</v>
      </c>
      <c r="AL32" s="1131"/>
      <c r="AM32" s="1131"/>
      <c r="AN32" s="1132"/>
      <c r="AO32" s="312">
        <v>514158</v>
      </c>
      <c r="AP32" s="312">
        <v>114563</v>
      </c>
      <c r="AQ32" s="313">
        <v>162926</v>
      </c>
      <c r="AR32" s="314">
        <v>-29.7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532</v>
      </c>
      <c r="AL33" s="1131"/>
      <c r="AM33" s="1131"/>
      <c r="AN33" s="1132"/>
      <c r="AO33" s="312" t="s">
        <v>517</v>
      </c>
      <c r="AP33" s="312" t="s">
        <v>517</v>
      </c>
      <c r="AQ33" s="313" t="s">
        <v>517</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533</v>
      </c>
      <c r="AL34" s="1131"/>
      <c r="AM34" s="1131"/>
      <c r="AN34" s="1132"/>
      <c r="AO34" s="312" t="s">
        <v>517</v>
      </c>
      <c r="AP34" s="312" t="s">
        <v>517</v>
      </c>
      <c r="AQ34" s="313">
        <v>4</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534</v>
      </c>
      <c r="AL35" s="1131"/>
      <c r="AM35" s="1131"/>
      <c r="AN35" s="1132"/>
      <c r="AO35" s="312">
        <v>73177</v>
      </c>
      <c r="AP35" s="312">
        <v>16305</v>
      </c>
      <c r="AQ35" s="313">
        <v>33512</v>
      </c>
      <c r="AR35" s="314">
        <v>-51.3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535</v>
      </c>
      <c r="AL36" s="1131"/>
      <c r="AM36" s="1131"/>
      <c r="AN36" s="1132"/>
      <c r="AO36" s="312">
        <v>51075</v>
      </c>
      <c r="AP36" s="312">
        <v>11380</v>
      </c>
      <c r="AQ36" s="313">
        <v>2866</v>
      </c>
      <c r="AR36" s="314">
        <v>297.10000000000002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536</v>
      </c>
      <c r="AL37" s="1131"/>
      <c r="AM37" s="1131"/>
      <c r="AN37" s="1132"/>
      <c r="AO37" s="312" t="s">
        <v>517</v>
      </c>
      <c r="AP37" s="312" t="s">
        <v>517</v>
      </c>
      <c r="AQ37" s="313">
        <v>1429</v>
      </c>
      <c r="AR37" s="314" t="s">
        <v>517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537</v>
      </c>
      <c r="AL38" s="1134"/>
      <c r="AM38" s="1134"/>
      <c r="AN38" s="1135"/>
      <c r="AO38" s="315" t="s">
        <v>517</v>
      </c>
      <c r="AP38" s="315" t="s">
        <v>517</v>
      </c>
      <c r="AQ38" s="316">
        <v>30</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538</v>
      </c>
      <c r="AL39" s="1134"/>
      <c r="AM39" s="1134"/>
      <c r="AN39" s="1135"/>
      <c r="AO39" s="312">
        <v>-7959</v>
      </c>
      <c r="AP39" s="312">
        <v>-1773</v>
      </c>
      <c r="AQ39" s="313">
        <v>-7390</v>
      </c>
      <c r="AR39" s="314">
        <v>-76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539</v>
      </c>
      <c r="AL40" s="1131"/>
      <c r="AM40" s="1131"/>
      <c r="AN40" s="1132"/>
      <c r="AO40" s="312">
        <v>-425466</v>
      </c>
      <c r="AP40" s="312">
        <v>-94801</v>
      </c>
      <c r="AQ40" s="313">
        <v>-136323</v>
      </c>
      <c r="AR40" s="314">
        <v>-30.5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204985</v>
      </c>
      <c r="AP41" s="312">
        <v>45674</v>
      </c>
      <c r="AQ41" s="313">
        <v>57054</v>
      </c>
      <c r="AR41" s="314">
        <v>-19.899999999999999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509</v>
      </c>
      <c r="AN49" s="1127" t="s">
        <v>543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649389</v>
      </c>
      <c r="AN51" s="334">
        <v>127556</v>
      </c>
      <c r="AO51" s="335">
        <v>-65.400000000000006</v>
      </c>
      <c r="AP51" s="336">
        <v>167497</v>
      </c>
      <c r="AQ51" s="337">
        <v>-17.399999999999999</v>
      </c>
      <c r="AR51" s="338">
        <v>-48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431294</v>
      </c>
      <c r="AN52" s="342">
        <v>84717</v>
      </c>
      <c r="AO52" s="343">
        <v>110.4</v>
      </c>
      <c r="AP52" s="344">
        <v>82571</v>
      </c>
      <c r="AQ52" s="345">
        <v>3.6</v>
      </c>
      <c r="AR52" s="346">
        <v>106.8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480238</v>
      </c>
      <c r="AN53" s="334">
        <v>96920</v>
      </c>
      <c r="AO53" s="335">
        <v>-24</v>
      </c>
      <c r="AP53" s="336">
        <v>190274</v>
      </c>
      <c r="AQ53" s="337">
        <v>13.6</v>
      </c>
      <c r="AR53" s="338">
        <v>-37.6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386982</v>
      </c>
      <c r="AN54" s="342">
        <v>78099</v>
      </c>
      <c r="AO54" s="343">
        <v>-7.8</v>
      </c>
      <c r="AP54" s="344">
        <v>88584</v>
      </c>
      <c r="AQ54" s="345">
        <v>7.3</v>
      </c>
      <c r="AR54" s="346">
        <v>-15.1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1062601</v>
      </c>
      <c r="AN55" s="334">
        <v>222954</v>
      </c>
      <c r="AO55" s="335">
        <v>130</v>
      </c>
      <c r="AP55" s="336">
        <v>301035</v>
      </c>
      <c r="AQ55" s="337">
        <v>58.2</v>
      </c>
      <c r="AR55" s="338">
        <v>71.8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675169</v>
      </c>
      <c r="AN56" s="342">
        <v>141664</v>
      </c>
      <c r="AO56" s="343">
        <v>81.400000000000006</v>
      </c>
      <c r="AP56" s="344">
        <v>154376</v>
      </c>
      <c r="AQ56" s="345">
        <v>74.3</v>
      </c>
      <c r="AR56" s="346">
        <v>7.1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1137311</v>
      </c>
      <c r="AN57" s="334">
        <v>247511</v>
      </c>
      <c r="AO57" s="335">
        <v>11</v>
      </c>
      <c r="AP57" s="336">
        <v>277467</v>
      </c>
      <c r="AQ57" s="337">
        <v>-7.8</v>
      </c>
      <c r="AR57" s="338">
        <v>18.8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854644</v>
      </c>
      <c r="AN58" s="342">
        <v>185994</v>
      </c>
      <c r="AO58" s="343">
        <v>31.3</v>
      </c>
      <c r="AP58" s="344">
        <v>128378</v>
      </c>
      <c r="AQ58" s="345">
        <v>-16.8</v>
      </c>
      <c r="AR58" s="346">
        <v>48.1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785581</v>
      </c>
      <c r="AN59" s="334">
        <v>175040</v>
      </c>
      <c r="AO59" s="335">
        <v>-29.3</v>
      </c>
      <c r="AP59" s="336">
        <v>282256</v>
      </c>
      <c r="AQ59" s="337">
        <v>1.7</v>
      </c>
      <c r="AR59" s="338">
        <v>-31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467725</v>
      </c>
      <c r="AN60" s="342">
        <v>104217</v>
      </c>
      <c r="AO60" s="343">
        <v>-44</v>
      </c>
      <c r="AP60" s="344">
        <v>145453</v>
      </c>
      <c r="AQ60" s="345">
        <v>13.3</v>
      </c>
      <c r="AR60" s="346">
        <v>-57.3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823024</v>
      </c>
      <c r="AN61" s="349">
        <v>173996</v>
      </c>
      <c r="AO61" s="350">
        <v>4.5</v>
      </c>
      <c r="AP61" s="351">
        <v>243706</v>
      </c>
      <c r="AQ61" s="352">
        <v>9.6999999999999993</v>
      </c>
      <c r="AR61" s="338">
        <v>-5.2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563163</v>
      </c>
      <c r="AN62" s="342">
        <v>118938</v>
      </c>
      <c r="AO62" s="343">
        <v>34.299999999999997</v>
      </c>
      <c r="AP62" s="344">
        <v>119872</v>
      </c>
      <c r="AQ62" s="345">
        <v>16.3</v>
      </c>
      <c r="AR62" s="346">
        <v>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2XP4L9WNVE2u/+/XHlXWN4ou8LhxopIKdC9i1rpLUSwZL6Q8fhUGHSBd1Yx6+BD1PJTkMF2KrEYsf2bL/j3/Q==" saltValue="pb7+zfbsgAs3aj1nOnIr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59" zoomScaleNormal="59" zoomScaleSheetLayoutView="55" workbookViewId="0">
      <selection activeCell="AE103" sqref="AE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0" spans="125:125" ht="13.5" hidden="1" customHeight="1" x14ac:dyDescent="0.15"/>
    <row r="121" spans="125:125" ht="13.5" hidden="1" customHeight="1" x14ac:dyDescent="0.15">
      <c r="DU121" s="259"/>
    </row>
  </sheetData>
  <sheetProtection algorithmName="SHA-512" hashValue="7ZqoL1rruTjZW1Rt6jTnQRzC6xUtHnknk7VsnzAY82VtaNX4iq7uhbSjG7b+mQR6TrkTWn4EjJ8OXAnWyOWNXw==" saltValue="wlukLzOjPY2qfDrKv9Oh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4" zoomScale="59" zoomScaleNormal="59" zoomScaleSheetLayoutView="55" workbookViewId="0">
      <selection activeCell="AF103" sqref="AF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7VrKOCqPXccWT05Rce3k5dAK6HCzz7IpxmI+jlVYL6bkKVnHqXZNCe9VHyjvENNIdYVmM40AiPkm43tm4+IQMQ==" saltValue="NL03s5Mvd1M20myv0H147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0" zoomScale="60" zoomScaleNormal="6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39" t="s">
        <v>3</v>
      </c>
      <c r="D47" s="1139"/>
      <c r="E47" s="1140"/>
      <c r="F47" s="11">
        <v>32.049999999999997</v>
      </c>
      <c r="G47" s="12">
        <v>33.56</v>
      </c>
      <c r="H47" s="12">
        <v>32.659999999999997</v>
      </c>
      <c r="I47" s="12">
        <v>28.89</v>
      </c>
      <c r="J47" s="13">
        <v>32.369999999999997</v>
      </c>
    </row>
    <row r="48" spans="2:10" ht="57.75" customHeight="1" x14ac:dyDescent="0.15">
      <c r="B48" s="14"/>
      <c r="C48" s="1141" t="s">
        <v>4</v>
      </c>
      <c r="D48" s="1141"/>
      <c r="E48" s="1142"/>
      <c r="F48" s="15">
        <v>3.34</v>
      </c>
      <c r="G48" s="16">
        <v>3.22</v>
      </c>
      <c r="H48" s="16">
        <v>4.21</v>
      </c>
      <c r="I48" s="16">
        <v>11.85</v>
      </c>
      <c r="J48" s="17">
        <v>12.76</v>
      </c>
    </row>
    <row r="49" spans="2:10" ht="57.75" customHeight="1" thickBot="1" x14ac:dyDescent="0.2">
      <c r="B49" s="18"/>
      <c r="C49" s="1143" t="s">
        <v>5</v>
      </c>
      <c r="D49" s="1143"/>
      <c r="E49" s="1144"/>
      <c r="F49" s="19">
        <v>0.05</v>
      </c>
      <c r="G49" s="20">
        <v>0.59</v>
      </c>
      <c r="H49" s="20">
        <v>1.55</v>
      </c>
      <c r="I49" s="20">
        <v>8.15</v>
      </c>
      <c r="J49" s="21">
        <v>3.24</v>
      </c>
    </row>
    <row r="50" spans="2:10" x14ac:dyDescent="0.15"/>
  </sheetData>
  <sheetProtection algorithmName="SHA-512" hashValue="WXEMm9DpJ6pt5F5Il7Arc3iOpud+6lmFe6Sz77GjyrDF+9b4Dij56u9ZI2JWuO5VWAa7jnrTIbdXruPIYyJqOg==" saltValue="caI9oIwEIAQFfTXKqplT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4" zoomScale="59" zoomScaleNormal="59" zoomScaleSheetLayoutView="100" workbookViewId="0">
      <selection activeCell="M32" sqref="M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51" t="s">
        <v>564</v>
      </c>
      <c r="D34" s="1151"/>
      <c r="E34" s="1152"/>
      <c r="F34" s="32">
        <v>3.33</v>
      </c>
      <c r="G34" s="33">
        <v>3.22</v>
      </c>
      <c r="H34" s="33">
        <v>4.2</v>
      </c>
      <c r="I34" s="33">
        <v>11.85</v>
      </c>
      <c r="J34" s="34">
        <v>12.76</v>
      </c>
      <c r="K34" s="22"/>
      <c r="L34" s="22"/>
      <c r="M34" s="22"/>
      <c r="N34" s="22"/>
      <c r="O34" s="22"/>
      <c r="P34" s="22"/>
    </row>
    <row r="35" spans="1:16" ht="39" customHeight="1" x14ac:dyDescent="0.15">
      <c r="A35" s="22"/>
      <c r="B35" s="35"/>
      <c r="C35" s="1145" t="s">
        <v>565</v>
      </c>
      <c r="D35" s="1146"/>
      <c r="E35" s="1147"/>
      <c r="F35" s="36">
        <v>2.46</v>
      </c>
      <c r="G35" s="37">
        <v>2.86</v>
      </c>
      <c r="H35" s="37">
        <v>3.45</v>
      </c>
      <c r="I35" s="37">
        <v>3.03</v>
      </c>
      <c r="J35" s="38">
        <v>3.2</v>
      </c>
      <c r="K35" s="22"/>
      <c r="L35" s="22"/>
      <c r="M35" s="22"/>
      <c r="N35" s="22"/>
      <c r="O35" s="22"/>
      <c r="P35" s="22"/>
    </row>
    <row r="36" spans="1:16" ht="39" customHeight="1" x14ac:dyDescent="0.15">
      <c r="A36" s="22"/>
      <c r="B36" s="35"/>
      <c r="C36" s="1145" t="s">
        <v>566</v>
      </c>
      <c r="D36" s="1146"/>
      <c r="E36" s="1147"/>
      <c r="F36" s="36">
        <v>0.24</v>
      </c>
      <c r="G36" s="37">
        <v>0.33</v>
      </c>
      <c r="H36" s="37">
        <v>7.0000000000000007E-2</v>
      </c>
      <c r="I36" s="37">
        <v>0.81</v>
      </c>
      <c r="J36" s="38">
        <v>0.36</v>
      </c>
      <c r="K36" s="22"/>
      <c r="L36" s="22"/>
      <c r="M36" s="22"/>
      <c r="N36" s="22"/>
      <c r="O36" s="22"/>
      <c r="P36" s="22"/>
    </row>
    <row r="37" spans="1:16" ht="39" customHeight="1" x14ac:dyDescent="0.15">
      <c r="A37" s="22"/>
      <c r="B37" s="35"/>
      <c r="C37" s="1145" t="s">
        <v>567</v>
      </c>
      <c r="D37" s="1146"/>
      <c r="E37" s="1147"/>
      <c r="F37" s="36">
        <v>0.24</v>
      </c>
      <c r="G37" s="37">
        <v>0.77</v>
      </c>
      <c r="H37" s="37">
        <v>0.27</v>
      </c>
      <c r="I37" s="37">
        <v>0.21</v>
      </c>
      <c r="J37" s="38">
        <v>0.28000000000000003</v>
      </c>
      <c r="K37" s="22"/>
      <c r="L37" s="22"/>
      <c r="M37" s="22"/>
      <c r="N37" s="22"/>
      <c r="O37" s="22"/>
      <c r="P37" s="22"/>
    </row>
    <row r="38" spans="1:16" ht="39" customHeight="1" x14ac:dyDescent="0.15">
      <c r="A38" s="22"/>
      <c r="B38" s="35"/>
      <c r="C38" s="1145" t="s">
        <v>568</v>
      </c>
      <c r="D38" s="1146"/>
      <c r="E38" s="1147"/>
      <c r="F38" s="36">
        <v>0.04</v>
      </c>
      <c r="G38" s="37">
        <v>7.0000000000000007E-2</v>
      </c>
      <c r="H38" s="37">
        <v>0.08</v>
      </c>
      <c r="I38" s="37">
        <v>0.09</v>
      </c>
      <c r="J38" s="38">
        <v>0.11</v>
      </c>
      <c r="K38" s="22"/>
      <c r="L38" s="22"/>
      <c r="M38" s="22"/>
      <c r="N38" s="22"/>
      <c r="O38" s="22"/>
      <c r="P38" s="22"/>
    </row>
    <row r="39" spans="1:16" ht="39" customHeight="1" x14ac:dyDescent="0.15">
      <c r="A39" s="22"/>
      <c r="B39" s="35"/>
      <c r="C39" s="1145" t="s">
        <v>569</v>
      </c>
      <c r="D39" s="1146"/>
      <c r="E39" s="1147"/>
      <c r="F39" s="36">
        <v>0.02</v>
      </c>
      <c r="G39" s="37">
        <v>0.01</v>
      </c>
      <c r="H39" s="37">
        <v>0</v>
      </c>
      <c r="I39" s="37">
        <v>0.02</v>
      </c>
      <c r="J39" s="38">
        <v>0.05</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570</v>
      </c>
      <c r="D42" s="1146"/>
      <c r="E42" s="1147"/>
      <c r="F42" s="36" t="s">
        <v>517</v>
      </c>
      <c r="G42" s="37" t="s">
        <v>517</v>
      </c>
      <c r="H42" s="37" t="s">
        <v>517</v>
      </c>
      <c r="I42" s="37" t="s">
        <v>517</v>
      </c>
      <c r="J42" s="38" t="s">
        <v>517</v>
      </c>
      <c r="K42" s="22"/>
      <c r="L42" s="22"/>
      <c r="M42" s="22"/>
      <c r="N42" s="22"/>
      <c r="O42" s="22"/>
      <c r="P42" s="22"/>
    </row>
    <row r="43" spans="1:16" ht="39" customHeight="1" thickBot="1" x14ac:dyDescent="0.2">
      <c r="A43" s="22"/>
      <c r="B43" s="40"/>
      <c r="C43" s="1148" t="s">
        <v>571</v>
      </c>
      <c r="D43" s="1149"/>
      <c r="E43" s="1150"/>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IzO0+2oc8DJw7kSxG2aNAUzFBke7B2VmbOXN/79OVdHHOX3YYrbt4RSjTEjBbbA7KRLwwzvPaE0IoUvTReGfw==" saltValue="xqG3yvwVJE/o+BATZdu7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68" zoomScaleNormal="68"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378</v>
      </c>
      <c r="L45" s="60">
        <v>384</v>
      </c>
      <c r="M45" s="60">
        <v>369</v>
      </c>
      <c r="N45" s="60">
        <v>502</v>
      </c>
      <c r="O45" s="61">
        <v>514</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517</v>
      </c>
      <c r="L46" s="64" t="s">
        <v>517</v>
      </c>
      <c r="M46" s="64" t="s">
        <v>517</v>
      </c>
      <c r="N46" s="64" t="s">
        <v>517</v>
      </c>
      <c r="O46" s="65" t="s">
        <v>517</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517</v>
      </c>
      <c r="L47" s="64" t="s">
        <v>517</v>
      </c>
      <c r="M47" s="64" t="s">
        <v>517</v>
      </c>
      <c r="N47" s="64" t="s">
        <v>517</v>
      </c>
      <c r="O47" s="65" t="s">
        <v>517</v>
      </c>
      <c r="P47" s="48"/>
      <c r="Q47" s="48"/>
      <c r="R47" s="48"/>
      <c r="S47" s="48"/>
      <c r="T47" s="48"/>
      <c r="U47" s="48"/>
    </row>
    <row r="48" spans="1:21" ht="30.75" customHeight="1" x14ac:dyDescent="0.15">
      <c r="A48" s="48"/>
      <c r="B48" s="1155"/>
      <c r="C48" s="1156"/>
      <c r="D48" s="62"/>
      <c r="E48" s="1161" t="s">
        <v>15</v>
      </c>
      <c r="F48" s="1161"/>
      <c r="G48" s="1161"/>
      <c r="H48" s="1161"/>
      <c r="I48" s="1161"/>
      <c r="J48" s="1162"/>
      <c r="K48" s="63">
        <v>68</v>
      </c>
      <c r="L48" s="64">
        <v>67</v>
      </c>
      <c r="M48" s="64">
        <v>68</v>
      </c>
      <c r="N48" s="64">
        <v>64</v>
      </c>
      <c r="O48" s="65">
        <v>73</v>
      </c>
      <c r="P48" s="48"/>
      <c r="Q48" s="48"/>
      <c r="R48" s="48"/>
      <c r="S48" s="48"/>
      <c r="T48" s="48"/>
      <c r="U48" s="48"/>
    </row>
    <row r="49" spans="1:21" ht="30.75" customHeight="1" x14ac:dyDescent="0.15">
      <c r="A49" s="48"/>
      <c r="B49" s="1155"/>
      <c r="C49" s="1156"/>
      <c r="D49" s="62"/>
      <c r="E49" s="1161" t="s">
        <v>16</v>
      </c>
      <c r="F49" s="1161"/>
      <c r="G49" s="1161"/>
      <c r="H49" s="1161"/>
      <c r="I49" s="1161"/>
      <c r="J49" s="1162"/>
      <c r="K49" s="63">
        <v>97</v>
      </c>
      <c r="L49" s="64">
        <v>92</v>
      </c>
      <c r="M49" s="64">
        <v>78</v>
      </c>
      <c r="N49" s="64">
        <v>61</v>
      </c>
      <c r="O49" s="65">
        <v>51</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517</v>
      </c>
      <c r="L50" s="64" t="s">
        <v>517</v>
      </c>
      <c r="M50" s="64" t="s">
        <v>517</v>
      </c>
      <c r="N50" s="64" t="s">
        <v>517</v>
      </c>
      <c r="O50" s="65" t="s">
        <v>517</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0</v>
      </c>
      <c r="N51" s="64">
        <v>0</v>
      </c>
      <c r="O51" s="65" t="s">
        <v>517</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378</v>
      </c>
      <c r="L52" s="64">
        <v>359</v>
      </c>
      <c r="M52" s="64">
        <v>348</v>
      </c>
      <c r="N52" s="64">
        <v>437</v>
      </c>
      <c r="O52" s="65">
        <v>433</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165</v>
      </c>
      <c r="L53" s="69">
        <v>184</v>
      </c>
      <c r="M53" s="69">
        <v>167</v>
      </c>
      <c r="N53" s="69">
        <v>190</v>
      </c>
      <c r="O53" s="70">
        <v>205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8r/Lr++ubGu2TMG2qRLZNfa5CCdupfuXR60UU0/t1CcxX3nYiwE0OBXiGmNwaLBdlk/znT13PBPkIWkdDwGQA==" saltValue="QgUY5FtIRSoax4nbcLpw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59" zoomScaleNormal="59" zoomScaleSheetLayoutView="100" workbookViewId="0">
      <selection activeCell="S50" sqref="S5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184" t="s">
        <v>32</v>
      </c>
      <c r="C41" s="1185"/>
      <c r="D41" s="105"/>
      <c r="E41" s="1190" t="s">
        <v>33</v>
      </c>
      <c r="F41" s="1190"/>
      <c r="G41" s="1190"/>
      <c r="H41" s="1191"/>
      <c r="I41" s="355">
        <v>4692</v>
      </c>
      <c r="J41" s="356">
        <v>4706</v>
      </c>
      <c r="K41" s="356">
        <v>5038</v>
      </c>
      <c r="L41" s="356">
        <v>5573</v>
      </c>
      <c r="M41" s="357">
        <v>5569</v>
      </c>
    </row>
    <row r="42" spans="2:13" ht="27.75" customHeight="1" x14ac:dyDescent="0.15">
      <c r="B42" s="1186"/>
      <c r="C42" s="1187"/>
      <c r="D42" s="106"/>
      <c r="E42" s="1192" t="s">
        <v>34</v>
      </c>
      <c r="F42" s="1192"/>
      <c r="G42" s="1192"/>
      <c r="H42" s="1193"/>
      <c r="I42" s="358">
        <v>42</v>
      </c>
      <c r="J42" s="359" t="s">
        <v>517</v>
      </c>
      <c r="K42" s="359" t="s">
        <v>517</v>
      </c>
      <c r="L42" s="359" t="s">
        <v>517</v>
      </c>
      <c r="M42" s="360" t="s">
        <v>517</v>
      </c>
    </row>
    <row r="43" spans="2:13" ht="27.75" customHeight="1" x14ac:dyDescent="0.15">
      <c r="B43" s="1186"/>
      <c r="C43" s="1187"/>
      <c r="D43" s="106"/>
      <c r="E43" s="1192" t="s">
        <v>35</v>
      </c>
      <c r="F43" s="1192"/>
      <c r="G43" s="1192"/>
      <c r="H43" s="1193"/>
      <c r="I43" s="358">
        <v>712</v>
      </c>
      <c r="J43" s="359">
        <v>718</v>
      </c>
      <c r="K43" s="359">
        <v>267</v>
      </c>
      <c r="L43" s="359">
        <v>482</v>
      </c>
      <c r="M43" s="360">
        <v>382</v>
      </c>
    </row>
    <row r="44" spans="2:13" ht="27.75" customHeight="1" x14ac:dyDescent="0.15">
      <c r="B44" s="1186"/>
      <c r="C44" s="1187"/>
      <c r="D44" s="106"/>
      <c r="E44" s="1192" t="s">
        <v>36</v>
      </c>
      <c r="F44" s="1192"/>
      <c r="G44" s="1192"/>
      <c r="H44" s="1193"/>
      <c r="I44" s="358">
        <v>401</v>
      </c>
      <c r="J44" s="359">
        <v>305</v>
      </c>
      <c r="K44" s="359">
        <v>247</v>
      </c>
      <c r="L44" s="359">
        <v>168</v>
      </c>
      <c r="M44" s="360">
        <v>120</v>
      </c>
    </row>
    <row r="45" spans="2:13" ht="27.75" customHeight="1" x14ac:dyDescent="0.15">
      <c r="B45" s="1186"/>
      <c r="C45" s="1187"/>
      <c r="D45" s="106"/>
      <c r="E45" s="1192" t="s">
        <v>37</v>
      </c>
      <c r="F45" s="1192"/>
      <c r="G45" s="1192"/>
      <c r="H45" s="1193"/>
      <c r="I45" s="358">
        <v>980</v>
      </c>
      <c r="J45" s="359">
        <v>870</v>
      </c>
      <c r="K45" s="359">
        <v>799</v>
      </c>
      <c r="L45" s="359">
        <v>810</v>
      </c>
      <c r="M45" s="360">
        <v>761</v>
      </c>
    </row>
    <row r="46" spans="2:13" ht="27.75" customHeight="1" x14ac:dyDescent="0.15">
      <c r="B46" s="1186"/>
      <c r="C46" s="1187"/>
      <c r="D46" s="107"/>
      <c r="E46" s="1192" t="s">
        <v>38</v>
      </c>
      <c r="F46" s="1192"/>
      <c r="G46" s="1192"/>
      <c r="H46" s="1193"/>
      <c r="I46" s="358" t="s">
        <v>517</v>
      </c>
      <c r="J46" s="359" t="s">
        <v>517</v>
      </c>
      <c r="K46" s="359" t="s">
        <v>517</v>
      </c>
      <c r="L46" s="359" t="s">
        <v>517</v>
      </c>
      <c r="M46" s="360" t="s">
        <v>517</v>
      </c>
    </row>
    <row r="47" spans="2:13" ht="27.75" customHeight="1" x14ac:dyDescent="0.15">
      <c r="B47" s="1186"/>
      <c r="C47" s="1187"/>
      <c r="D47" s="108"/>
      <c r="E47" s="1194" t="s">
        <v>39</v>
      </c>
      <c r="F47" s="1195"/>
      <c r="G47" s="1195"/>
      <c r="H47" s="1196"/>
      <c r="I47" s="358" t="s">
        <v>517</v>
      </c>
      <c r="J47" s="359" t="s">
        <v>517</v>
      </c>
      <c r="K47" s="359" t="s">
        <v>517</v>
      </c>
      <c r="L47" s="359" t="s">
        <v>517</v>
      </c>
      <c r="M47" s="360" t="s">
        <v>517</v>
      </c>
    </row>
    <row r="48" spans="2:13" ht="27.75" customHeight="1" x14ac:dyDescent="0.15">
      <c r="B48" s="1186"/>
      <c r="C48" s="1187"/>
      <c r="D48" s="106"/>
      <c r="E48" s="1192" t="s">
        <v>40</v>
      </c>
      <c r="F48" s="1192"/>
      <c r="G48" s="1192"/>
      <c r="H48" s="1193"/>
      <c r="I48" s="358" t="s">
        <v>517</v>
      </c>
      <c r="J48" s="359" t="s">
        <v>517</v>
      </c>
      <c r="K48" s="359" t="s">
        <v>517</v>
      </c>
      <c r="L48" s="359" t="s">
        <v>517</v>
      </c>
      <c r="M48" s="360" t="s">
        <v>517</v>
      </c>
    </row>
    <row r="49" spans="2:13" ht="27.75" customHeight="1" x14ac:dyDescent="0.15">
      <c r="B49" s="1188"/>
      <c r="C49" s="1189"/>
      <c r="D49" s="106"/>
      <c r="E49" s="1192" t="s">
        <v>41</v>
      </c>
      <c r="F49" s="1192"/>
      <c r="G49" s="1192"/>
      <c r="H49" s="1193"/>
      <c r="I49" s="358" t="s">
        <v>517</v>
      </c>
      <c r="J49" s="359" t="s">
        <v>517</v>
      </c>
      <c r="K49" s="359" t="s">
        <v>517</v>
      </c>
      <c r="L49" s="359" t="s">
        <v>517</v>
      </c>
      <c r="M49" s="360" t="s">
        <v>517</v>
      </c>
    </row>
    <row r="50" spans="2:13" ht="27.75" customHeight="1" x14ac:dyDescent="0.15">
      <c r="B50" s="1197" t="s">
        <v>42</v>
      </c>
      <c r="C50" s="1198"/>
      <c r="D50" s="109"/>
      <c r="E50" s="1192" t="s">
        <v>43</v>
      </c>
      <c r="F50" s="1192"/>
      <c r="G50" s="1192"/>
      <c r="H50" s="1193"/>
      <c r="I50" s="358">
        <v>3626</v>
      </c>
      <c r="J50" s="359">
        <v>3735</v>
      </c>
      <c r="K50" s="359">
        <v>3842</v>
      </c>
      <c r="L50" s="359">
        <v>4031</v>
      </c>
      <c r="M50" s="360">
        <v>4270</v>
      </c>
    </row>
    <row r="51" spans="2:13" ht="27.75" customHeight="1" x14ac:dyDescent="0.15">
      <c r="B51" s="1186"/>
      <c r="C51" s="1187"/>
      <c r="D51" s="106"/>
      <c r="E51" s="1192" t="s">
        <v>44</v>
      </c>
      <c r="F51" s="1192"/>
      <c r="G51" s="1192"/>
      <c r="H51" s="1193"/>
      <c r="I51" s="358">
        <v>71</v>
      </c>
      <c r="J51" s="359">
        <v>39</v>
      </c>
      <c r="K51" s="359">
        <v>25</v>
      </c>
      <c r="L51" s="359">
        <v>10</v>
      </c>
      <c r="M51" s="360" t="s">
        <v>517</v>
      </c>
    </row>
    <row r="52" spans="2:13" ht="27.75" customHeight="1" x14ac:dyDescent="0.15">
      <c r="B52" s="1188"/>
      <c r="C52" s="1189"/>
      <c r="D52" s="106"/>
      <c r="E52" s="1192" t="s">
        <v>45</v>
      </c>
      <c r="F52" s="1192"/>
      <c r="G52" s="1192"/>
      <c r="H52" s="1193"/>
      <c r="I52" s="358">
        <v>4405</v>
      </c>
      <c r="J52" s="359">
        <v>4344</v>
      </c>
      <c r="K52" s="359">
        <v>4507</v>
      </c>
      <c r="L52" s="359">
        <v>4602</v>
      </c>
      <c r="M52" s="360">
        <v>4582</v>
      </c>
    </row>
    <row r="53" spans="2:13" ht="27.75" customHeight="1" thickBot="1" x14ac:dyDescent="0.2">
      <c r="B53" s="1199" t="s">
        <v>46</v>
      </c>
      <c r="C53" s="1200"/>
      <c r="D53" s="110"/>
      <c r="E53" s="1201" t="s">
        <v>47</v>
      </c>
      <c r="F53" s="1201"/>
      <c r="G53" s="1201"/>
      <c r="H53" s="1202"/>
      <c r="I53" s="361">
        <v>-1275</v>
      </c>
      <c r="J53" s="362">
        <v>-1519</v>
      </c>
      <c r="K53" s="362">
        <v>-2022</v>
      </c>
      <c r="L53" s="362">
        <v>-1612</v>
      </c>
      <c r="M53" s="363">
        <v>-2020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Ki90O4sx0pnsh6a8ZeYKrvW1zX2AUtcUFBT2N/WF6NxiVQO2OmLbVIJ2p1zlzcFY8+FHmj+cflbwJsqVx29shQ==" saltValue="+IIi3Vr0GvIhX7ulOH8K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8" zoomScaleNormal="48"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11" t="s">
        <v>50</v>
      </c>
      <c r="D55" s="1211"/>
      <c r="E55" s="1212"/>
      <c r="F55" s="122">
        <v>849</v>
      </c>
      <c r="G55" s="122">
        <v>849</v>
      </c>
      <c r="H55" s="123">
        <v>926</v>
      </c>
    </row>
    <row r="56" spans="2:8" ht="52.5" customHeight="1" x14ac:dyDescent="0.15">
      <c r="B56" s="124"/>
      <c r="C56" s="1213" t="s">
        <v>51</v>
      </c>
      <c r="D56" s="1213"/>
      <c r="E56" s="1214"/>
      <c r="F56" s="125">
        <v>620</v>
      </c>
      <c r="G56" s="125">
        <v>670</v>
      </c>
      <c r="H56" s="126">
        <v>725</v>
      </c>
    </row>
    <row r="57" spans="2:8" ht="53.25" customHeight="1" x14ac:dyDescent="0.15">
      <c r="B57" s="124"/>
      <c r="C57" s="1215" t="s">
        <v>52</v>
      </c>
      <c r="D57" s="1215"/>
      <c r="E57" s="1216"/>
      <c r="F57" s="127">
        <v>2259</v>
      </c>
      <c r="G57" s="127">
        <v>2404</v>
      </c>
      <c r="H57" s="128">
        <v>2527</v>
      </c>
    </row>
    <row r="58" spans="2:8" ht="45.75" customHeight="1" x14ac:dyDescent="0.15">
      <c r="B58" s="129"/>
      <c r="C58" s="1203" t="s">
        <v>582</v>
      </c>
      <c r="D58" s="1204"/>
      <c r="E58" s="1205"/>
      <c r="F58" s="130">
        <v>870</v>
      </c>
      <c r="G58" s="130">
        <v>959</v>
      </c>
      <c r="H58" s="131">
        <v>1039</v>
      </c>
    </row>
    <row r="59" spans="2:8" ht="45.75" customHeight="1" x14ac:dyDescent="0.15">
      <c r="B59" s="129"/>
      <c r="C59" s="1203" t="s">
        <v>583</v>
      </c>
      <c r="D59" s="1204"/>
      <c r="E59" s="1205"/>
      <c r="F59" s="130">
        <v>849</v>
      </c>
      <c r="G59" s="130">
        <v>901</v>
      </c>
      <c r="H59" s="131">
        <v>897</v>
      </c>
    </row>
    <row r="60" spans="2:8" ht="45.75" customHeight="1" x14ac:dyDescent="0.15">
      <c r="B60" s="129"/>
      <c r="C60" s="1203" t="s">
        <v>584</v>
      </c>
      <c r="D60" s="1204"/>
      <c r="E60" s="1205"/>
      <c r="F60" s="130">
        <v>484</v>
      </c>
      <c r="G60" s="130">
        <v>487</v>
      </c>
      <c r="H60" s="131">
        <v>520</v>
      </c>
    </row>
    <row r="61" spans="2:8" ht="45.75" customHeight="1" x14ac:dyDescent="0.15">
      <c r="B61" s="129"/>
      <c r="C61" s="1203" t="s">
        <v>585</v>
      </c>
      <c r="D61" s="1204"/>
      <c r="E61" s="1205"/>
      <c r="F61" s="130">
        <v>30</v>
      </c>
      <c r="G61" s="130">
        <v>30</v>
      </c>
      <c r="H61" s="131">
        <v>30</v>
      </c>
    </row>
    <row r="62" spans="2:8" ht="45.75" customHeight="1" thickBot="1" x14ac:dyDescent="0.2">
      <c r="B62" s="132"/>
      <c r="C62" s="1206" t="s">
        <v>586</v>
      </c>
      <c r="D62" s="1207"/>
      <c r="E62" s="1208"/>
      <c r="F62" s="133">
        <v>15</v>
      </c>
      <c r="G62" s="133">
        <v>15</v>
      </c>
      <c r="H62" s="134">
        <v>15</v>
      </c>
    </row>
    <row r="63" spans="2:8" ht="52.5" customHeight="1" thickBot="1" x14ac:dyDescent="0.2">
      <c r="B63" s="135"/>
      <c r="C63" s="1209" t="s">
        <v>53</v>
      </c>
      <c r="D63" s="1209"/>
      <c r="E63" s="1210"/>
      <c r="F63" s="136">
        <v>3728</v>
      </c>
      <c r="G63" s="136">
        <v>3924</v>
      </c>
      <c r="H63" s="137">
        <v>4178</v>
      </c>
    </row>
    <row r="64" spans="2:8" x14ac:dyDescent="0.15"/>
  </sheetData>
  <sheetProtection algorithmName="SHA-512" hashValue="uX5xouii4d5ymFr0h6eE14ERt171WF9nJMo2w95oa/1Jz9KTEpsxDCpP0YifIj3g855jc1mUsHSCSK85S7HlZQ==" saltValue="NaVs4ijEIZ3Fx/zG4g5u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88B0F-65EE-48CD-B4B9-31A8A86F6DDD}">
  <sheetPr>
    <pageSetUpPr fitToPage="1"/>
  </sheetPr>
  <dimension ref="A1:DE85"/>
  <sheetViews>
    <sheetView showGridLines="0" zoomScaleNormal="100" zoomScaleSheetLayoutView="55" workbookViewId="0">
      <selection activeCell="BJ16" sqref="BJ16"/>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587</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588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589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590</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559</v>
      </c>
      <c r="BQ50" s="1250"/>
      <c r="BR50" s="1250"/>
      <c r="BS50" s="1250"/>
      <c r="BT50" s="1250"/>
      <c r="BU50" s="1250"/>
      <c r="BV50" s="1250"/>
      <c r="BW50" s="1250"/>
      <c r="BX50" s="1250" t="s">
        <v>560</v>
      </c>
      <c r="BY50" s="1250"/>
      <c r="BZ50" s="1250"/>
      <c r="CA50" s="1250"/>
      <c r="CB50" s="1250"/>
      <c r="CC50" s="1250"/>
      <c r="CD50" s="1250"/>
      <c r="CE50" s="1250"/>
      <c r="CF50" s="1250" t="s">
        <v>561</v>
      </c>
      <c r="CG50" s="1250"/>
      <c r="CH50" s="1250"/>
      <c r="CI50" s="1250"/>
      <c r="CJ50" s="1250"/>
      <c r="CK50" s="1250"/>
      <c r="CL50" s="1250"/>
      <c r="CM50" s="1250"/>
      <c r="CN50" s="1250" t="s">
        <v>562</v>
      </c>
      <c r="CO50" s="1250"/>
      <c r="CP50" s="1250"/>
      <c r="CQ50" s="1250"/>
      <c r="CR50" s="1250"/>
      <c r="CS50" s="1250"/>
      <c r="CT50" s="1250"/>
      <c r="CU50" s="1250"/>
      <c r="CV50" s="1250" t="s">
        <v>563</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591</v>
      </c>
      <c r="AO51" s="1254"/>
      <c r="AP51" s="1254"/>
      <c r="AQ51" s="1254"/>
      <c r="AR51" s="1254"/>
      <c r="AS51" s="1254"/>
      <c r="AT51" s="1254"/>
      <c r="AU51" s="1254"/>
      <c r="AV51" s="1254"/>
      <c r="AW51" s="1254"/>
      <c r="AX51" s="1254"/>
      <c r="AY51" s="1254"/>
      <c r="AZ51" s="1254"/>
      <c r="BA51" s="1254"/>
      <c r="BB51" s="1254" t="s">
        <v>592</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593</v>
      </c>
      <c r="BC53" s="1254"/>
      <c r="BD53" s="1254"/>
      <c r="BE53" s="1254"/>
      <c r="BF53" s="1254"/>
      <c r="BG53" s="1254"/>
      <c r="BH53" s="1254"/>
      <c r="BI53" s="1254"/>
      <c r="BJ53" s="1254"/>
      <c r="BK53" s="1254"/>
      <c r="BL53" s="1254"/>
      <c r="BM53" s="1254"/>
      <c r="BN53" s="1254"/>
      <c r="BO53" s="1254"/>
      <c r="BP53" s="1255">
        <v>57.6</v>
      </c>
      <c r="BQ53" s="1255"/>
      <c r="BR53" s="1255"/>
      <c r="BS53" s="1255"/>
      <c r="BT53" s="1255"/>
      <c r="BU53" s="1255"/>
      <c r="BV53" s="1255"/>
      <c r="BW53" s="1255"/>
      <c r="BX53" s="1255">
        <v>59</v>
      </c>
      <c r="BY53" s="1255"/>
      <c r="BZ53" s="1255"/>
      <c r="CA53" s="1255"/>
      <c r="CB53" s="1255"/>
      <c r="CC53" s="1255"/>
      <c r="CD53" s="1255"/>
      <c r="CE53" s="1255"/>
      <c r="CF53" s="1255">
        <v>57.5</v>
      </c>
      <c r="CG53" s="1255"/>
      <c r="CH53" s="1255"/>
      <c r="CI53" s="1255"/>
      <c r="CJ53" s="1255"/>
      <c r="CK53" s="1255"/>
      <c r="CL53" s="1255"/>
      <c r="CM53" s="1255"/>
      <c r="CN53" s="1255">
        <v>56.7</v>
      </c>
      <c r="CO53" s="1255"/>
      <c r="CP53" s="1255"/>
      <c r="CQ53" s="1255"/>
      <c r="CR53" s="1255"/>
      <c r="CS53" s="1255"/>
      <c r="CT53" s="1255"/>
      <c r="CU53" s="1255"/>
      <c r="CV53" s="1255">
        <v>56.6</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594</v>
      </c>
      <c r="AO55" s="1250"/>
      <c r="AP55" s="1250"/>
      <c r="AQ55" s="1250"/>
      <c r="AR55" s="1250"/>
      <c r="AS55" s="1250"/>
      <c r="AT55" s="1250"/>
      <c r="AU55" s="1250"/>
      <c r="AV55" s="1250"/>
      <c r="AW55" s="1250"/>
      <c r="AX55" s="1250"/>
      <c r="AY55" s="1250"/>
      <c r="AZ55" s="1250"/>
      <c r="BA55" s="1250"/>
      <c r="BB55" s="1254" t="s">
        <v>592</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593</v>
      </c>
      <c r="BC57" s="1254"/>
      <c r="BD57" s="1254"/>
      <c r="BE57" s="1254"/>
      <c r="BF57" s="1254"/>
      <c r="BG57" s="1254"/>
      <c r="BH57" s="1254"/>
      <c r="BI57" s="1254"/>
      <c r="BJ57" s="1254"/>
      <c r="BK57" s="1254"/>
      <c r="BL57" s="1254"/>
      <c r="BM57" s="1254"/>
      <c r="BN57" s="1254"/>
      <c r="BO57" s="1254"/>
      <c r="BP57" s="1255">
        <v>60.1</v>
      </c>
      <c r="BQ57" s="1255"/>
      <c r="BR57" s="1255"/>
      <c r="BS57" s="1255"/>
      <c r="BT57" s="1255"/>
      <c r="BU57" s="1255"/>
      <c r="BV57" s="1255"/>
      <c r="BW57" s="1255"/>
      <c r="BX57" s="1255">
        <v>61.6</v>
      </c>
      <c r="BY57" s="1255"/>
      <c r="BZ57" s="1255"/>
      <c r="CA57" s="1255"/>
      <c r="CB57" s="1255"/>
      <c r="CC57" s="1255"/>
      <c r="CD57" s="1255"/>
      <c r="CE57" s="1255"/>
      <c r="CF57" s="1255">
        <v>61</v>
      </c>
      <c r="CG57" s="1255"/>
      <c r="CH57" s="1255"/>
      <c r="CI57" s="1255"/>
      <c r="CJ57" s="1255"/>
      <c r="CK57" s="1255"/>
      <c r="CL57" s="1255"/>
      <c r="CM57" s="1255"/>
      <c r="CN57" s="1255">
        <v>62.3</v>
      </c>
      <c r="CO57" s="1255"/>
      <c r="CP57" s="1255"/>
      <c r="CQ57" s="1255"/>
      <c r="CR57" s="1255"/>
      <c r="CS57" s="1255"/>
      <c r="CT57" s="1255"/>
      <c r="CU57" s="1255"/>
      <c r="CV57" s="1255">
        <v>63.7</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595</v>
      </c>
    </row>
    <row r="64" spans="1:109" x14ac:dyDescent="0.15">
      <c r="B64" s="1225"/>
      <c r="G64" s="1232"/>
      <c r="I64" s="1265"/>
      <c r="J64" s="1265"/>
      <c r="K64" s="1265"/>
      <c r="L64" s="1265"/>
      <c r="M64" s="1265"/>
      <c r="N64" s="1266"/>
      <c r="AM64" s="1232"/>
      <c r="AN64" s="1232" t="s">
        <v>588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596</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590</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559</v>
      </c>
      <c r="BQ72" s="1250"/>
      <c r="BR72" s="1250"/>
      <c r="BS72" s="1250"/>
      <c r="BT72" s="1250"/>
      <c r="BU72" s="1250"/>
      <c r="BV72" s="1250"/>
      <c r="BW72" s="1250"/>
      <c r="BX72" s="1250" t="s">
        <v>560</v>
      </c>
      <c r="BY72" s="1250"/>
      <c r="BZ72" s="1250"/>
      <c r="CA72" s="1250"/>
      <c r="CB72" s="1250"/>
      <c r="CC72" s="1250"/>
      <c r="CD72" s="1250"/>
      <c r="CE72" s="1250"/>
      <c r="CF72" s="1250" t="s">
        <v>561</v>
      </c>
      <c r="CG72" s="1250"/>
      <c r="CH72" s="1250"/>
      <c r="CI72" s="1250"/>
      <c r="CJ72" s="1250"/>
      <c r="CK72" s="1250"/>
      <c r="CL72" s="1250"/>
      <c r="CM72" s="1250"/>
      <c r="CN72" s="1250" t="s">
        <v>562</v>
      </c>
      <c r="CO72" s="1250"/>
      <c r="CP72" s="1250"/>
      <c r="CQ72" s="1250"/>
      <c r="CR72" s="1250"/>
      <c r="CS72" s="1250"/>
      <c r="CT72" s="1250"/>
      <c r="CU72" s="1250"/>
      <c r="CV72" s="1250" t="s">
        <v>563</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591</v>
      </c>
      <c r="AO73" s="1254"/>
      <c r="AP73" s="1254"/>
      <c r="AQ73" s="1254"/>
      <c r="AR73" s="1254"/>
      <c r="AS73" s="1254"/>
      <c r="AT73" s="1254"/>
      <c r="AU73" s="1254"/>
      <c r="AV73" s="1254"/>
      <c r="AW73" s="1254"/>
      <c r="AX73" s="1254"/>
      <c r="AY73" s="1254"/>
      <c r="AZ73" s="1254"/>
      <c r="BA73" s="1254"/>
      <c r="BB73" s="1254" t="s">
        <v>592</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597</v>
      </c>
      <c r="BC75" s="1254"/>
      <c r="BD75" s="1254"/>
      <c r="BE75" s="1254"/>
      <c r="BF75" s="1254"/>
      <c r="BG75" s="1254"/>
      <c r="BH75" s="1254"/>
      <c r="BI75" s="1254"/>
      <c r="BJ75" s="1254"/>
      <c r="BK75" s="1254"/>
      <c r="BL75" s="1254"/>
      <c r="BM75" s="1254"/>
      <c r="BN75" s="1254"/>
      <c r="BO75" s="1254"/>
      <c r="BP75" s="1255">
        <v>7.7</v>
      </c>
      <c r="BQ75" s="1255"/>
      <c r="BR75" s="1255"/>
      <c r="BS75" s="1255"/>
      <c r="BT75" s="1255"/>
      <c r="BU75" s="1255"/>
      <c r="BV75" s="1255"/>
      <c r="BW75" s="1255"/>
      <c r="BX75" s="1255">
        <v>8.5</v>
      </c>
      <c r="BY75" s="1255"/>
      <c r="BZ75" s="1255"/>
      <c r="CA75" s="1255"/>
      <c r="CB75" s="1255"/>
      <c r="CC75" s="1255"/>
      <c r="CD75" s="1255"/>
      <c r="CE75" s="1255"/>
      <c r="CF75" s="1255">
        <v>7.8</v>
      </c>
      <c r="CG75" s="1255"/>
      <c r="CH75" s="1255"/>
      <c r="CI75" s="1255"/>
      <c r="CJ75" s="1255"/>
      <c r="CK75" s="1255"/>
      <c r="CL75" s="1255"/>
      <c r="CM75" s="1255"/>
      <c r="CN75" s="1255">
        <v>7.8</v>
      </c>
      <c r="CO75" s="1255"/>
      <c r="CP75" s="1255"/>
      <c r="CQ75" s="1255"/>
      <c r="CR75" s="1255"/>
      <c r="CS75" s="1255"/>
      <c r="CT75" s="1255"/>
      <c r="CU75" s="1255"/>
      <c r="CV75" s="1255">
        <v>7.7</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594</v>
      </c>
      <c r="AO77" s="1250"/>
      <c r="AP77" s="1250"/>
      <c r="AQ77" s="1250"/>
      <c r="AR77" s="1250"/>
      <c r="AS77" s="1250"/>
      <c r="AT77" s="1250"/>
      <c r="AU77" s="1250"/>
      <c r="AV77" s="1250"/>
      <c r="AW77" s="1250"/>
      <c r="AX77" s="1250"/>
      <c r="AY77" s="1250"/>
      <c r="AZ77" s="1250"/>
      <c r="BA77" s="1250"/>
      <c r="BB77" s="1254" t="s">
        <v>592</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597</v>
      </c>
      <c r="BC79" s="1254"/>
      <c r="BD79" s="1254"/>
      <c r="BE79" s="1254"/>
      <c r="BF79" s="1254"/>
      <c r="BG79" s="1254"/>
      <c r="BH79" s="1254"/>
      <c r="BI79" s="1254"/>
      <c r="BJ79" s="1254"/>
      <c r="BK79" s="1254"/>
      <c r="BL79" s="1254"/>
      <c r="BM79" s="1254"/>
      <c r="BN79" s="1254"/>
      <c r="BO79" s="1254"/>
      <c r="BP79" s="1255">
        <v>8.6</v>
      </c>
      <c r="BQ79" s="1255"/>
      <c r="BR79" s="1255"/>
      <c r="BS79" s="1255"/>
      <c r="BT79" s="1255"/>
      <c r="BU79" s="1255"/>
      <c r="BV79" s="1255"/>
      <c r="BW79" s="1255"/>
      <c r="BX79" s="1255">
        <v>8.6</v>
      </c>
      <c r="BY79" s="1255"/>
      <c r="BZ79" s="1255"/>
      <c r="CA79" s="1255"/>
      <c r="CB79" s="1255"/>
      <c r="CC79" s="1255"/>
      <c r="CD79" s="1255"/>
      <c r="CE79" s="1255"/>
      <c r="CF79" s="1255">
        <v>7.4</v>
      </c>
      <c r="CG79" s="1255"/>
      <c r="CH79" s="1255"/>
      <c r="CI79" s="1255"/>
      <c r="CJ79" s="1255"/>
      <c r="CK79" s="1255"/>
      <c r="CL79" s="1255"/>
      <c r="CM79" s="1255"/>
      <c r="CN79" s="1255">
        <v>7.5</v>
      </c>
      <c r="CO79" s="1255"/>
      <c r="CP79" s="1255"/>
      <c r="CQ79" s="1255"/>
      <c r="CR79" s="1255"/>
      <c r="CS79" s="1255"/>
      <c r="CT79" s="1255"/>
      <c r="CU79" s="1255"/>
      <c r="CV79" s="1255">
        <v>7.5</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flqO58AkgQrRg9Gc12noOkTPdXity8fPp7WeG0/bZjDUISlnAPPT6sA1rj5MFz1z97sMXgZ7SYXpZs5lydCW6w==" saltValue="M3TKpHiYAAAYKpXgfx5e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1826F-2F93-461A-A577-21D98003549B}">
  <sheetPr>
    <pageSetUpPr fitToPage="1"/>
  </sheetPr>
  <dimension ref="A1:DR125"/>
  <sheetViews>
    <sheetView showGridLines="0" zoomScale="80" zoomScaleNormal="80" zoomScaleSheetLayoutView="70" workbookViewId="0">
      <selection activeCell="BJ16" sqref="BJ1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ablfPBTNnpjuKZvjVBFnEq2Ls1aM1WW98tTe1RX0eUfa3e4BR1MzeSky7D4/kNsc8ats5k59AT9sLdWTEj6maA==" saltValue="JdYuR/V9KJZGiChTjtds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E1FC-8E76-42CB-AA33-81BA1DC6E7ED}">
  <sheetPr>
    <pageSetUpPr fitToPage="1"/>
  </sheetPr>
  <dimension ref="A1:DR125"/>
  <sheetViews>
    <sheetView showGridLines="0" tabSelected="1" zoomScale="80" zoomScaleNormal="80" zoomScaleSheetLayoutView="55" workbookViewId="0">
      <selection activeCell="BJ16" sqref="BJ1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T24Kcto5pqpapf8QrBTp0LgXtBIQJaVmw+hbKH9OZHhh7vAG1RPpuaoo/cjO4D0wsAmy9z5ZichEZCBvuQuMQ==" saltValue="2ZL9KiGJ5ahduGdtSZF0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556</v>
      </c>
      <c r="G2" s="151"/>
      <c r="H2" s="152"/>
    </row>
    <row r="3" spans="1:8" x14ac:dyDescent="0.15">
      <c r="A3" s="148" t="s">
        <v>549</v>
      </c>
      <c r="B3" s="153"/>
      <c r="C3" s="154"/>
      <c r="D3" s="155">
        <v>127556</v>
      </c>
      <c r="E3" s="156"/>
      <c r="F3" s="157">
        <v>167497</v>
      </c>
      <c r="G3" s="158"/>
      <c r="H3" s="159"/>
    </row>
    <row r="4" spans="1:8" x14ac:dyDescent="0.15">
      <c r="A4" s="160"/>
      <c r="B4" s="161"/>
      <c r="C4" s="162"/>
      <c r="D4" s="163">
        <v>84717</v>
      </c>
      <c r="E4" s="164"/>
      <c r="F4" s="165">
        <v>82571</v>
      </c>
      <c r="G4" s="166"/>
      <c r="H4" s="167"/>
    </row>
    <row r="5" spans="1:8" x14ac:dyDescent="0.15">
      <c r="A5" s="148" t="s">
        <v>551</v>
      </c>
      <c r="B5" s="153"/>
      <c r="C5" s="154"/>
      <c r="D5" s="155">
        <v>96920</v>
      </c>
      <c r="E5" s="156"/>
      <c r="F5" s="157">
        <v>190274</v>
      </c>
      <c r="G5" s="158"/>
      <c r="H5" s="159"/>
    </row>
    <row r="6" spans="1:8" x14ac:dyDescent="0.15">
      <c r="A6" s="160"/>
      <c r="B6" s="161"/>
      <c r="C6" s="162"/>
      <c r="D6" s="163">
        <v>78099</v>
      </c>
      <c r="E6" s="164"/>
      <c r="F6" s="165">
        <v>88584</v>
      </c>
      <c r="G6" s="166"/>
      <c r="H6" s="167"/>
    </row>
    <row r="7" spans="1:8" x14ac:dyDescent="0.15">
      <c r="A7" s="148" t="s">
        <v>552</v>
      </c>
      <c r="B7" s="153"/>
      <c r="C7" s="154"/>
      <c r="D7" s="155">
        <v>222954</v>
      </c>
      <c r="E7" s="156"/>
      <c r="F7" s="157">
        <v>301035</v>
      </c>
      <c r="G7" s="158"/>
      <c r="H7" s="159"/>
    </row>
    <row r="8" spans="1:8" x14ac:dyDescent="0.15">
      <c r="A8" s="160"/>
      <c r="B8" s="161"/>
      <c r="C8" s="162"/>
      <c r="D8" s="163">
        <v>141664</v>
      </c>
      <c r="E8" s="164"/>
      <c r="F8" s="165">
        <v>154376</v>
      </c>
      <c r="G8" s="166"/>
      <c r="H8" s="167"/>
    </row>
    <row r="9" spans="1:8" x14ac:dyDescent="0.15">
      <c r="A9" s="148" t="s">
        <v>553</v>
      </c>
      <c r="B9" s="153"/>
      <c r="C9" s="154"/>
      <c r="D9" s="155">
        <v>247511</v>
      </c>
      <c r="E9" s="156"/>
      <c r="F9" s="157">
        <v>277467</v>
      </c>
      <c r="G9" s="158"/>
      <c r="H9" s="159"/>
    </row>
    <row r="10" spans="1:8" x14ac:dyDescent="0.15">
      <c r="A10" s="160"/>
      <c r="B10" s="161"/>
      <c r="C10" s="162"/>
      <c r="D10" s="163">
        <v>185994</v>
      </c>
      <c r="E10" s="164"/>
      <c r="F10" s="165">
        <v>128378</v>
      </c>
      <c r="G10" s="166"/>
      <c r="H10" s="167"/>
    </row>
    <row r="11" spans="1:8" x14ac:dyDescent="0.15">
      <c r="A11" s="148" t="s">
        <v>554</v>
      </c>
      <c r="B11" s="153"/>
      <c r="C11" s="154"/>
      <c r="D11" s="155">
        <v>175040</v>
      </c>
      <c r="E11" s="156"/>
      <c r="F11" s="157">
        <v>282256</v>
      </c>
      <c r="G11" s="158"/>
      <c r="H11" s="159"/>
    </row>
    <row r="12" spans="1:8" x14ac:dyDescent="0.15">
      <c r="A12" s="160"/>
      <c r="B12" s="161"/>
      <c r="C12" s="168"/>
      <c r="D12" s="163">
        <v>104217</v>
      </c>
      <c r="E12" s="164"/>
      <c r="F12" s="165">
        <v>145453</v>
      </c>
      <c r="G12" s="166"/>
      <c r="H12" s="167"/>
    </row>
    <row r="13" spans="1:8" x14ac:dyDescent="0.15">
      <c r="A13" s="148"/>
      <c r="B13" s="153"/>
      <c r="C13" s="169"/>
      <c r="D13" s="170">
        <v>173996</v>
      </c>
      <c r="E13" s="171"/>
      <c r="F13" s="172">
        <v>243706</v>
      </c>
      <c r="G13" s="173"/>
      <c r="H13" s="159"/>
    </row>
    <row r="14" spans="1:8" x14ac:dyDescent="0.15">
      <c r="A14" s="160"/>
      <c r="B14" s="161"/>
      <c r="C14" s="162"/>
      <c r="D14" s="163">
        <v>118938</v>
      </c>
      <c r="E14" s="164"/>
      <c r="F14" s="165">
        <v>119872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3.34</v>
      </c>
      <c r="C19" s="174">
        <f>ROUND(VALUE(SUBSTITUTE(実質収支比率等に係る経年分析!G$48,"▲","-")),2)</f>
        <v>3.22</v>
      </c>
      <c r="D19" s="174">
        <f>ROUND(VALUE(SUBSTITUTE(実質収支比率等に係る経年分析!H$48,"▲","-")),2)</f>
        <v>4.21</v>
      </c>
      <c r="E19" s="174">
        <f>ROUND(VALUE(SUBSTITUTE(実質収支比率等に係る経年分析!I$48,"▲","-")),2)</f>
        <v>11.85</v>
      </c>
      <c r="F19" s="174">
        <f>ROUND(VALUE(SUBSTITUTE(実質収支比率等に係る経年分析!J$48,"▲","-")),2)</f>
        <v>12.76</v>
      </c>
    </row>
    <row r="20" spans="1:11" x14ac:dyDescent="0.15">
      <c r="A20" s="174" t="s">
        <v>57</v>
      </c>
      <c r="B20" s="174">
        <f>ROUND(VALUE(SUBSTITUTE(実質収支比率等に係る経年分析!F$47,"▲","-")),2)</f>
        <v>32.049999999999997</v>
      </c>
      <c r="C20" s="174">
        <f>ROUND(VALUE(SUBSTITUTE(実質収支比率等に係る経年分析!G$47,"▲","-")),2)</f>
        <v>33.56</v>
      </c>
      <c r="D20" s="174">
        <f>ROUND(VALUE(SUBSTITUTE(実質収支比率等に係る経年分析!H$47,"▲","-")),2)</f>
        <v>32.659999999999997</v>
      </c>
      <c r="E20" s="174">
        <f>ROUND(VALUE(SUBSTITUTE(実質収支比率等に係る経年分析!I$47,"▲","-")),2)</f>
        <v>28.89</v>
      </c>
      <c r="F20" s="174">
        <f>ROUND(VALUE(SUBSTITUTE(実質収支比率等に係る経年分析!J$47,"▲","-")),2)</f>
        <v>32.369999999999997</v>
      </c>
    </row>
    <row r="21" spans="1:11" x14ac:dyDescent="0.15">
      <c r="A21" s="174" t="s">
        <v>58</v>
      </c>
      <c r="B21" s="174">
        <f>IF(ISNUMBER(VALUE(SUBSTITUTE(実質収支比率等に係る経年分析!F$49,"▲","-"))),ROUND(VALUE(SUBSTITUTE(実質収支比率等に係る経年分析!F$49,"▲","-")),2),NA())</f>
        <v>0.05</v>
      </c>
      <c r="C21" s="174">
        <f>IF(ISNUMBER(VALUE(SUBSTITUTE(実質収支比率等に係る経年分析!G$49,"▲","-"))),ROUND(VALUE(SUBSTITUTE(実質収支比率等に係る経年分析!G$49,"▲","-")),2),NA())</f>
        <v>0.59</v>
      </c>
      <c r="D21" s="174">
        <f>IF(ISNUMBER(VALUE(SUBSTITUTE(実質収支比率等に係る経年分析!H$49,"▲","-"))),ROUND(VALUE(SUBSTITUTE(実質収支比率等に係る経年分析!H$49,"▲","-")),2),NA())</f>
        <v>1.55</v>
      </c>
      <c r="E21" s="174">
        <f>IF(ISNUMBER(VALUE(SUBSTITUTE(実質収支比率等に係る経年分析!I$49,"▲","-"))),ROUND(VALUE(SUBSTITUTE(実質収支比率等に係る経年分析!I$49,"▲","-")),2),NA())</f>
        <v>8.15</v>
      </c>
      <c r="F21" s="174">
        <f>IF(ISNUMBER(VALUE(SUBSTITUTE(実質収支比率等に係る経年分析!J$49,"▲","-"))),ROUND(VALUE(SUBSTITUTE(実質収支比率等に係る経年分析!J$49,"▲","-")),2),NA())</f>
        <v>3.24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国民健康保険診療所事業特別会計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7.0000000000000007E-2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3.22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12.76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378</v>
      </c>
      <c r="E42" s="176"/>
      <c r="F42" s="176"/>
      <c r="G42" s="176">
        <f>'実質公債費比率（分子）の構造'!L$52</f>
        <v>359</v>
      </c>
      <c r="H42" s="176"/>
      <c r="I42" s="176"/>
      <c r="J42" s="176">
        <f>'実質公債費比率（分子）の構造'!M$52</f>
        <v>348</v>
      </c>
      <c r="K42" s="176"/>
      <c r="L42" s="176"/>
      <c r="M42" s="176">
        <f>'実質公債費比率（分子）の構造'!N$52</f>
        <v>437</v>
      </c>
      <c r="N42" s="176"/>
      <c r="O42" s="176"/>
      <c r="P42" s="176">
        <f>'実質公債費比率（分子）の構造'!O$52</f>
        <v>433</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97</v>
      </c>
      <c r="C45" s="176"/>
      <c r="D45" s="176"/>
      <c r="E45" s="176">
        <f>'実質公債費比率（分子）の構造'!L$49</f>
        <v>92</v>
      </c>
      <c r="F45" s="176"/>
      <c r="G45" s="176"/>
      <c r="H45" s="176">
        <f>'実質公債費比率（分子）の構造'!M$49</f>
        <v>78</v>
      </c>
      <c r="I45" s="176"/>
      <c r="J45" s="176"/>
      <c r="K45" s="176">
        <f>'実質公債費比率（分子）の構造'!N$49</f>
        <v>61</v>
      </c>
      <c r="L45" s="176"/>
      <c r="M45" s="176"/>
      <c r="N45" s="176">
        <f>'実質公債費比率（分子）の構造'!O$49</f>
        <v>51</v>
      </c>
      <c r="O45" s="176"/>
      <c r="P45" s="176"/>
    </row>
    <row r="46" spans="1:16" x14ac:dyDescent="0.15">
      <c r="A46" s="176" t="s">
        <v>69</v>
      </c>
      <c r="B46" s="176">
        <f>'実質公債費比率（分子）の構造'!K$48</f>
        <v>68</v>
      </c>
      <c r="C46" s="176"/>
      <c r="D46" s="176"/>
      <c r="E46" s="176">
        <f>'実質公債費比率（分子）の構造'!L$48</f>
        <v>67</v>
      </c>
      <c r="F46" s="176"/>
      <c r="G46" s="176"/>
      <c r="H46" s="176">
        <f>'実質公債費比率（分子）の構造'!M$48</f>
        <v>68</v>
      </c>
      <c r="I46" s="176"/>
      <c r="J46" s="176"/>
      <c r="K46" s="176">
        <f>'実質公債費比率（分子）の構造'!N$48</f>
        <v>64</v>
      </c>
      <c r="L46" s="176"/>
      <c r="M46" s="176"/>
      <c r="N46" s="176">
        <f>'実質公債費比率（分子）の構造'!O$48</f>
        <v>73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378</v>
      </c>
      <c r="C49" s="176"/>
      <c r="D49" s="176"/>
      <c r="E49" s="176">
        <f>'実質公債費比率（分子）の構造'!L$45</f>
        <v>384</v>
      </c>
      <c r="F49" s="176"/>
      <c r="G49" s="176"/>
      <c r="H49" s="176">
        <f>'実質公債費比率（分子）の構造'!M$45</f>
        <v>369</v>
      </c>
      <c r="I49" s="176"/>
      <c r="J49" s="176"/>
      <c r="K49" s="176">
        <f>'実質公債費比率（分子）の構造'!N$45</f>
        <v>502</v>
      </c>
      <c r="L49" s="176"/>
      <c r="M49" s="176"/>
      <c r="N49" s="176">
        <f>'実質公債費比率（分子）の構造'!O$45</f>
        <v>514</v>
      </c>
      <c r="O49" s="176"/>
      <c r="P49" s="176"/>
    </row>
    <row r="50" spans="1:16" x14ac:dyDescent="0.15">
      <c r="A50" s="176" t="s">
        <v>73</v>
      </c>
      <c r="B50" s="176" t="e">
        <f>NA()</f>
        <v>#N/A</v>
      </c>
      <c r="C50" s="176">
        <f>IF(ISNUMBER('実質公債費比率（分子）の構造'!K$53),'実質公債費比率（分子）の構造'!K$53,NA())</f>
        <v>165</v>
      </c>
      <c r="D50" s="176" t="e">
        <f>NA()</f>
        <v>#N/A</v>
      </c>
      <c r="E50" s="176" t="e">
        <f>NA()</f>
        <v>#N/A</v>
      </c>
      <c r="F50" s="176">
        <f>IF(ISNUMBER('実質公債費比率（分子）の構造'!L$53),'実質公債費比率（分子）の構造'!L$53,NA())</f>
        <v>184</v>
      </c>
      <c r="G50" s="176" t="e">
        <f>NA()</f>
        <v>#N/A</v>
      </c>
      <c r="H50" s="176" t="e">
        <f>NA()</f>
        <v>#N/A</v>
      </c>
      <c r="I50" s="176">
        <f>IF(ISNUMBER('実質公債費比率（分子）の構造'!M$53),'実質公債費比率（分子）の構造'!M$53,NA())</f>
        <v>167</v>
      </c>
      <c r="J50" s="176" t="e">
        <f>NA()</f>
        <v>#N/A</v>
      </c>
      <c r="K50" s="176" t="e">
        <f>NA()</f>
        <v>#N/A</v>
      </c>
      <c r="L50" s="176">
        <f>IF(ISNUMBER('実質公債費比率（分子）の構造'!N$53),'実質公債費比率（分子）の構造'!N$53,NA())</f>
        <v>190</v>
      </c>
      <c r="M50" s="176" t="e">
        <f>NA()</f>
        <v>#N/A</v>
      </c>
      <c r="N50" s="176" t="e">
        <f>NA()</f>
        <v>#N/A</v>
      </c>
      <c r="O50" s="176">
        <f>IF(ISNUMBER('実質公債費比率（分子）の構造'!O$53),'実質公債費比率（分子）の構造'!O$53,NA())</f>
        <v>205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4405</v>
      </c>
      <c r="E56" s="175"/>
      <c r="F56" s="175"/>
      <c r="G56" s="175">
        <f>'将来負担比率（分子）の構造'!J$52</f>
        <v>4344</v>
      </c>
      <c r="H56" s="175"/>
      <c r="I56" s="175"/>
      <c r="J56" s="175">
        <f>'将来負担比率（分子）の構造'!K$52</f>
        <v>4507</v>
      </c>
      <c r="K56" s="175"/>
      <c r="L56" s="175"/>
      <c r="M56" s="175">
        <f>'将来負担比率（分子）の構造'!L$52</f>
        <v>4602</v>
      </c>
      <c r="N56" s="175"/>
      <c r="O56" s="175"/>
      <c r="P56" s="175">
        <f>'将来負担比率（分子）の構造'!M$52</f>
        <v>4582</v>
      </c>
    </row>
    <row r="57" spans="1:16" x14ac:dyDescent="0.15">
      <c r="A57" s="175" t="s">
        <v>44</v>
      </c>
      <c r="B57" s="175"/>
      <c r="C57" s="175"/>
      <c r="D57" s="175">
        <f>'将来負担比率（分子）の構造'!I$51</f>
        <v>71</v>
      </c>
      <c r="E57" s="175"/>
      <c r="F57" s="175"/>
      <c r="G57" s="175">
        <f>'将来負担比率（分子）の構造'!J$51</f>
        <v>39</v>
      </c>
      <c r="H57" s="175"/>
      <c r="I57" s="175"/>
      <c r="J57" s="175">
        <f>'将来負担比率（分子）の構造'!K$51</f>
        <v>25</v>
      </c>
      <c r="K57" s="175"/>
      <c r="L57" s="175"/>
      <c r="M57" s="175">
        <f>'将来負担比率（分子）の構造'!L$51</f>
        <v>10</v>
      </c>
      <c r="N57" s="175"/>
      <c r="O57" s="175"/>
      <c r="P57" s="175" t="str">
        <f>'将来負担比率（分子）の構造'!M$51</f>
        <v>-</v>
      </c>
    </row>
    <row r="58" spans="1:16" x14ac:dyDescent="0.15">
      <c r="A58" s="175" t="s">
        <v>43</v>
      </c>
      <c r="B58" s="175"/>
      <c r="C58" s="175"/>
      <c r="D58" s="175">
        <f>'将来負担比率（分子）の構造'!I$50</f>
        <v>3626</v>
      </c>
      <c r="E58" s="175"/>
      <c r="F58" s="175"/>
      <c r="G58" s="175">
        <f>'将来負担比率（分子）の構造'!J$50</f>
        <v>3735</v>
      </c>
      <c r="H58" s="175"/>
      <c r="I58" s="175"/>
      <c r="J58" s="175">
        <f>'将来負担比率（分子）の構造'!K$50</f>
        <v>3842</v>
      </c>
      <c r="K58" s="175"/>
      <c r="L58" s="175"/>
      <c r="M58" s="175">
        <f>'将来負担比率（分子）の構造'!L$50</f>
        <v>4031</v>
      </c>
      <c r="N58" s="175"/>
      <c r="O58" s="175"/>
      <c r="P58" s="175">
        <f>'将来負担比率（分子）の構造'!M$50</f>
        <v>4270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980</v>
      </c>
      <c r="C62" s="175"/>
      <c r="D62" s="175"/>
      <c r="E62" s="175">
        <f>'将来負担比率（分子）の構造'!J$45</f>
        <v>870</v>
      </c>
      <c r="F62" s="175"/>
      <c r="G62" s="175"/>
      <c r="H62" s="175">
        <f>'将来負担比率（分子）の構造'!K$45</f>
        <v>799</v>
      </c>
      <c r="I62" s="175"/>
      <c r="J62" s="175"/>
      <c r="K62" s="175">
        <f>'将来負担比率（分子）の構造'!L$45</f>
        <v>810</v>
      </c>
      <c r="L62" s="175"/>
      <c r="M62" s="175"/>
      <c r="N62" s="175">
        <f>'将来負担比率（分子）の構造'!M$45</f>
        <v>761</v>
      </c>
      <c r="O62" s="175"/>
      <c r="P62" s="175"/>
    </row>
    <row r="63" spans="1:16" x14ac:dyDescent="0.15">
      <c r="A63" s="175" t="s">
        <v>36</v>
      </c>
      <c r="B63" s="175">
        <f>'将来負担比率（分子）の構造'!I$44</f>
        <v>401</v>
      </c>
      <c r="C63" s="175"/>
      <c r="D63" s="175"/>
      <c r="E63" s="175">
        <f>'将来負担比率（分子）の構造'!J$44</f>
        <v>305</v>
      </c>
      <c r="F63" s="175"/>
      <c r="G63" s="175"/>
      <c r="H63" s="175">
        <f>'将来負担比率（分子）の構造'!K$44</f>
        <v>247</v>
      </c>
      <c r="I63" s="175"/>
      <c r="J63" s="175"/>
      <c r="K63" s="175">
        <f>'将来負担比率（分子）の構造'!L$44</f>
        <v>168</v>
      </c>
      <c r="L63" s="175"/>
      <c r="M63" s="175"/>
      <c r="N63" s="175">
        <f>'将来負担比率（分子）の構造'!M$44</f>
        <v>120</v>
      </c>
      <c r="O63" s="175"/>
      <c r="P63" s="175"/>
    </row>
    <row r="64" spans="1:16" x14ac:dyDescent="0.15">
      <c r="A64" s="175" t="s">
        <v>35</v>
      </c>
      <c r="B64" s="175">
        <f>'将来負担比率（分子）の構造'!I$43</f>
        <v>712</v>
      </c>
      <c r="C64" s="175"/>
      <c r="D64" s="175"/>
      <c r="E64" s="175">
        <f>'将来負担比率（分子）の構造'!J$43</f>
        <v>718</v>
      </c>
      <c r="F64" s="175"/>
      <c r="G64" s="175"/>
      <c r="H64" s="175">
        <f>'将来負担比率（分子）の構造'!K$43</f>
        <v>267</v>
      </c>
      <c r="I64" s="175"/>
      <c r="J64" s="175"/>
      <c r="K64" s="175">
        <f>'将来負担比率（分子）の構造'!L$43</f>
        <v>482</v>
      </c>
      <c r="L64" s="175"/>
      <c r="M64" s="175"/>
      <c r="N64" s="175">
        <f>'将来負担比率（分子）の構造'!M$43</f>
        <v>382</v>
      </c>
      <c r="O64" s="175"/>
      <c r="P64" s="175"/>
    </row>
    <row r="65" spans="1:16" x14ac:dyDescent="0.15">
      <c r="A65" s="175" t="s">
        <v>34</v>
      </c>
      <c r="B65" s="175">
        <f>'将来負担比率（分子）の構造'!I$42</f>
        <v>42</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4692</v>
      </c>
      <c r="C66" s="175"/>
      <c r="D66" s="175"/>
      <c r="E66" s="175">
        <f>'将来負担比率（分子）の構造'!J$41</f>
        <v>4706</v>
      </c>
      <c r="F66" s="175"/>
      <c r="G66" s="175"/>
      <c r="H66" s="175">
        <f>'将来負担比率（分子）の構造'!K$41</f>
        <v>5038</v>
      </c>
      <c r="I66" s="175"/>
      <c r="J66" s="175"/>
      <c r="K66" s="175">
        <f>'将来負担比率（分子）の構造'!L$41</f>
        <v>5573</v>
      </c>
      <c r="L66" s="175"/>
      <c r="M66" s="175"/>
      <c r="N66" s="175">
        <f>'将来負担比率（分子）の構造'!M$41</f>
        <v>5569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849</v>
      </c>
      <c r="C72" s="179">
        <f>基金残高に係る経年分析!G55</f>
        <v>849</v>
      </c>
      <c r="D72" s="179">
        <f>基金残高に係る経年分析!H55</f>
        <v>926</v>
      </c>
    </row>
    <row r="73" spans="1:16" x14ac:dyDescent="0.15">
      <c r="A73" s="178" t="s">
        <v>80</v>
      </c>
      <c r="B73" s="179">
        <f>基金残高に係る経年分析!F56</f>
        <v>620</v>
      </c>
      <c r="C73" s="179">
        <f>基金残高に係る経年分析!G56</f>
        <v>670</v>
      </c>
      <c r="D73" s="179">
        <f>基金残高に係る経年分析!H56</f>
        <v>725</v>
      </c>
    </row>
    <row r="74" spans="1:16" x14ac:dyDescent="0.15">
      <c r="A74" s="178" t="s">
        <v>81</v>
      </c>
      <c r="B74" s="179">
        <f>基金残高に係る経年分析!F57</f>
        <v>2259</v>
      </c>
      <c r="C74" s="179">
        <f>基金残高に係る経年分析!G57</f>
        <v>2404</v>
      </c>
      <c r="D74" s="179">
        <f>基金残高に係る経年分析!H57</f>
        <v>2527</v>
      </c>
    </row>
  </sheetData>
  <sheetProtection algorithmName="SHA-512" hashValue="lETpvR5V677nX2Chpsh5/Pzpmihi+GoFkxaWUH4bpzNC5ldwYyHbq2O5wq8Aj12RpbReC7wGY+9iZ2tT/QuhSg==" saltValue="WNZ83IkPK82Pq9e3qz00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平藤亮</cp:lastModifiedBy>
  <dcterms:created xsi:type="dcterms:W3CDTF">2024-03-14T00:54:11Z</dcterms:created>
  <dcterms:modified xsi:type="dcterms:W3CDTF">2025-03-10T08:17:38Z</dcterms:modified>
  <cp:category/>
</cp:coreProperties>
</file>