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Lgraususrv3\R05_SEC04\3 財政担当用\（財政係）\調査物報告関係\R04年度調査報告\5050306【依頼〆3.10ほか】令和３年度財政状況資料集の作成及び提出について\提出用\"/>
    </mc:Choice>
  </mc:AlternateContent>
  <xr:revisionPtr revIDLastSave="0" documentId="13_ncr:1_{E5AE43BD-122D-408B-BFDF-ADF7B3CA07F9}"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BW35" i="10"/>
  <c r="BW36" i="10" s="1"/>
  <c r="BE35" i="10"/>
  <c r="AM35" i="10"/>
  <c r="C35" i="10"/>
  <c r="U34" i="10" s="1"/>
  <c r="CO34" i="10"/>
  <c r="BW34" i="10"/>
  <c r="BE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<sst xmlns="http://schemas.openxmlformats.org/spreadsheetml/2006/main" count="1141" uniqueCount="591">
  <si>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</si>
  <si>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</si>
  <si>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</si>
  <si>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</si>
  <si>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</si>
  <si>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</si>
  <si>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</si>
  <si>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</si>
  <si>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</si>
  <si>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</si>
  <si>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</si>
  <si>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</si>
  <si>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</si>
  <si>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</si>
  <si>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</si>
  <si>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</si>
  <si>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</si>
  <si>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</si>
  <si>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</si>
  <si>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</si>
  <si>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</si>
  <si>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</si>
  <si>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</si>
  <si>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</si>
  <si>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</si>
  <si>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</si>
  <si>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</si>
  <si>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</si>
  <si>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</si>
  <si>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</si>
  <si>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</si>
  <si>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</si>
  <si>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</si>
  <si>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</si>
  <si>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</si>
  <si>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</si>
  <si>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</si>
  <si>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</si>
  <si>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</si>
  <si>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</si>
  <si>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</si>
  <si>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</si>
  <si>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</si>
  <si>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</si>
  <si>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</si>
  <si>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</si>
  <si>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</si>
  <si>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</si>
  <si>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</si>
  <si>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</si>
  <si>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</si>
  <si>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</si>
  <si>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</si>
  <si>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</si>
  <si>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</si>
  <si>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</si>
  <si>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</si>
  <si>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</si>
  <si>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</si>
  <si>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</si>
  <si>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</si>
  <si>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</si>
  <si>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</si>
  <si>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</si>
  <si>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</si>
  <si>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</si>
  <si>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</si>
  <si>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</si>
  <si>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</si>
  <si>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</si>
  <si>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</si>
  <si>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</si>
  <si>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</si>
  <si>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</si>
  <si>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</si>
  <si>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</si>
  <si>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</si>
  <si>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</si>
  <si>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</si>
  <si>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</si>
  <si>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</si>
  <si>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</si>
  <si>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</si>
  <si>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</si>
  <si>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</si>
  <si>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</si>
  <si>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</si>
  <si>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</si>
  <si>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</si>
  <si>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</si>
  <si>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</si>
  <si>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</si>
  <si>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</si>
  <si>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</si>
  <si>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</si>
  <si>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</si>
  <si>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</si>
  <si>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</si>
  <si>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羅臼町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</si>
  <si>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</si>
  <si>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</si>
  <si>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</si>
  <si>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</si>
  <si>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</si>
  <si>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</si>
  <si>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</si>
  <si>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</si>
  <si>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</si>
  <si>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</si>
  <si>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</si>
  <si>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</si>
  <si>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</si>
  <si>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</si>
  <si>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</si>
  <si>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</si>
  <si>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</si>
  <si>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</si>
  <si>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</si>
  <si>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</si>
  <si>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</si>
  <si>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</si>
  <si>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</si>
  <si>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</si>
  <si>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</si>
  <si>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</si>
  <si>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</si>
  <si>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</si>
  <si>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</si>
  <si>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</si>
  <si>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</si>
  <si>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</si>
  <si>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</si>
  <si>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</si>
  <si>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</si>
  <si>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</si>
  <si>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</si>
  <si>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</si>
  <si>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</si>
  <si>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</si>
  <si>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</si>
  <si>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</si>
  <si>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</si>
  <si>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</si>
  <si>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</si>
  <si>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</si>
  <si>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</si>
  <si>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</si>
  <si>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</si>
  <si>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</si>
  <si>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</si>
  <si>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</si>
  <si>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</si>
  <si>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</si>
  <si>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</si>
  <si>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</si>
  <si>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5"/>
  </si>
  <si>
    <t>うち日本人(％)</t>
    <phoneticPr fontId="5"/>
  </si>
  <si>
    <t>-3.4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</si>
  <si>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</si>
  <si>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</si>
  <si>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</si>
  <si>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</si>
  <si>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</si>
  <si>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</si>
  <si>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</si>
  <si>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</si>
  <si>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</si>
  <si>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</si>
  <si>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</si>
  <si>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</si>
  <si>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</si>
  <si>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</si>
  <si>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</si>
  <si>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</si>
  <si>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</si>
  <si>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</si>
  <si>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</si>
  <si>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</si>
  <si>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</si>
  <si>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</si>
  <si>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</si>
  <si>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</si>
  <si>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</si>
  <si>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</si>
  <si>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</si>
  <si>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</si>
  <si>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</si>
  <si>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</si>
  <si>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</si>
  <si>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</si>
  <si>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</si>
  <si>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</si>
  <si>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</si>
  <si>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</si>
  <si>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</si>
  <si>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</si>
  <si>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</si>
  <si>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</si>
  <si>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</si>
  <si>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</si>
  <si>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</si>
  <si>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</si>
  <si>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</si>
  <si>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</si>
  <si>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</si>
  <si>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</si>
  <si>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</si>
  <si>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</si>
  <si>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</si>
  <si>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</si>
  <si>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</si>
  <si>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</si>
  <si>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</si>
  <si>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</si>
  <si>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</si>
  <si>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</si>
  <si>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北海道羅臼町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</si>
  <si>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</si>
  <si>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</si>
  <si>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</si>
  <si>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</si>
  <si>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</si>
  <si>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</si>
  <si>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</si>
  <si>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</si>
  <si>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</si>
  <si>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</si>
  <si>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</si>
  <si>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</si>
  <si>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</si>
  <si>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</si>
  <si>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</si>
  <si>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</si>
  <si>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</si>
  <si>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</si>
  <si>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</si>
  <si>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</si>
  <si>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</si>
  <si>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</si>
  <si>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</si>
  <si>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</si>
  <si>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</si>
  <si>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</si>
  <si>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</si>
  <si>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</si>
  <si>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</si>
  <si>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</si>
  <si>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</si>
  <si>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</si>
  <si>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</si>
  <si>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</si>
  <si>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</si>
  <si>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</si>
  <si>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</si>
  <si>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</si>
  <si>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</si>
  <si>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</si>
  <si>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</si>
  <si>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</si>
  <si>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</si>
  <si>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</si>
  <si>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</si>
  <si>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</si>
  <si>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</si>
  <si>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</si>
  <si>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</si>
  <si>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</si>
  <si>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</si>
  <si>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</si>
  <si>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</si>
  <si>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</si>
  <si>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</si>
  <si>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</si>
  <si>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</si>
  <si>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</si>
  <si>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</si>
  <si>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</si>
  <si>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</si>
  <si>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</si>
  <si>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</si>
  <si>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</si>
  <si>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</si>
  <si>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</si>
  <si>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</si>
  <si>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</si>
  <si>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</si>
  <si>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</si>
  <si>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</si>
  <si>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</si>
  <si>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</si>
  <si>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</si>
  <si>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</si>
  <si>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</si>
  <si>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</si>
  <si>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</si>
  <si>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</si>
  <si>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</si>
  <si>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</si>
  <si>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</si>
  <si>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</si>
  <si>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</si>
  <si>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</si>
  <si>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</si>
  <si>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</si>
  <si>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</si>
  <si>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</si>
  <si>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</si>
  <si>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</si>
  <si>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</si>
  <si>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</si>
  <si>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</si>
  <si>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</si>
  <si>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</si>
  <si>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</si>
  <si>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</si>
  <si>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</si>
  <si>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</si>
  <si>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</si>
  <si>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</si>
  <si>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</si>
  <si>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</si>
  <si>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</si>
  <si>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</si>
  <si>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</si>
  <si>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</si>
  <si>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</si>
  <si>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</si>
  <si>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</si>
  <si>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</si>
  <si>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</si>
  <si>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</si>
  <si>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</si>
  <si>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</si>
  <si>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</si>
  <si>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</si>
  <si>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</si>
  <si>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</si>
  <si>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</si>
  <si>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</si>
  <si>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</si>
  <si>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</si>
  <si>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</si>
  <si>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</si>
  <si>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</si>
  <si>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</si>
  <si>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</si>
  <si>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</si>
  <si>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</si>
  <si>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</si>
  <si>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</si>
  <si>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</si>
  <si>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</si>
  <si>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</si>
  <si>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</si>
  <si>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</si>
  <si>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</si>
  <si>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</si>
  <si>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</si>
  <si>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</si>
  <si>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</si>
  <si>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</si>
  <si>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</si>
  <si>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</si>
  <si>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</si>
  <si>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</si>
  <si>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</si>
  <si>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</si>
  <si>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</si>
  <si>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</si>
  <si>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</si>
  <si>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</si>
  <si>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</si>
  <si>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北海道羅臼町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</si>
  <si>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</si>
  <si>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</si>
  <si>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</si>
  <si>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</si>
  <si>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</si>
  <si>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</si>
  <si>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</si>
  <si>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</si>
  <si>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</si>
  <si>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</si>
  <si>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</si>
  <si>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</si>
  <si>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</si>
  <si>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</si>
  <si>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</si>
  <si>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</si>
  <si>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</si>
  <si>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</si>
  <si>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</si>
  <si>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</si>
  <si>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</si>
  <si>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</si>
  <si>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</si>
  <si>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</si>
  <si>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</si>
  <si>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</si>
  <si>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</si>
  <si>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</si>
  <si>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</si>
  <si>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</si>
  <si>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</si>
  <si>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</si>
  <si>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</si>
  <si>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</si>
  <si>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</si>
  <si>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</si>
  <si>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</si>
  <si>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</si>
  <si>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</si>
  <si>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</si>
  <si>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</si>
  <si>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</si>
  <si>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</si>
  <si>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</si>
  <si>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</si>
  <si>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</si>
  <si>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</si>
  <si>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</si>
  <si>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</si>
  <si>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</si>
  <si>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</si>
  <si>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</si>
  <si>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</si>
  <si>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</si>
  <si>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</si>
  <si>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</si>
  <si>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</si>
  <si>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</si>
  <si>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</si>
  <si>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</si>
  <si>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</si>
  <si>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</si>
  <si>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</si>
  <si>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</si>
  <si>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</si>
  <si>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</si>
  <si>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</si>
  <si>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</si>
  <si>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</si>
  <si>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</si>
  <si>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</si>
  <si>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</si>
  <si>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</si>
  <si>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</si>
  <si>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</si>
  <si>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</si>
  <si>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</si>
  <si>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</si>
  <si>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</si>
  <si>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</si>
  <si>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</si>
  <si>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</si>
  <si>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</si>
  <si>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</si>
  <si>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</si>
  <si>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</si>
  <si>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</si>
  <si>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</si>
  <si>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</si>
  <si>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</si>
  <si>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</si>
  <si>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</si>
  <si>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</si>
  <si>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</si>
  <si>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</si>
  <si>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</si>
  <si>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</si>
  <si>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</si>
  <si>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</si>
  <si>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</si>
  <si>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</si>
  <si>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</si>
  <si>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</si>
  <si>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</si>
  <si>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</si>
  <si>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</si>
  <si>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</si>
  <si>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</si>
  <si>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</si>
  <si>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</si>
  <si>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</si>
  <si>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</si>
  <si>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</si>
  <si>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</si>
  <si>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</si>
  <si>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</si>
  <si>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</si>
  <si>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</si>
  <si>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</si>
  <si>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</si>
  <si>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</si>
  <si>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</si>
  <si>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</si>
  <si>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</si>
  <si>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</si>
  <si>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</si>
  <si>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</si>
  <si>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</si>
  <si>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</si>
  <si>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</si>
  <si>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</si>
  <si>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</si>
  <si>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</si>
  <si>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</si>
  <si>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</si>
  <si>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</si>
  <si>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</si>
  <si>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</si>
  <si>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</si>
  <si>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</si>
  <si>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</si>
  <si>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</si>
  <si>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</si>
  <si>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</si>
  <si>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</si>
  <si>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</si>
  <si>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</si>
  <si>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</si>
  <si>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</si>
  <si>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</si>
  <si>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</si>
  <si>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</si>
  <si>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</si>
  <si>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</si>
  <si>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</si>
  <si>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</si>
  <si>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</si>
  <si>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</si>
  <si>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</si>
  <si>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</si>
  <si>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</si>
  <si>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</si>
  <si>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</si>
  <si>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</si>
  <si>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</si>
  <si>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</si>
  <si>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</si>
  <si>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</si>
  <si>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</si>
  <si>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</si>
  <si>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</si>
  <si>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</si>
  <si>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</si>
  <si>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</si>
  <si>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</si>
  <si>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</si>
  <si>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</si>
  <si>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</si>
  <si>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</si>
  <si>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</si>
  <si>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</si>
  <si>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</si>
  <si>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</si>
  <si>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2.61</t>
  </si>
  <si>
    <t>一般会計</t>
  </si>
  <si>
    <t>水道事業会計</t>
  </si>
  <si>
    <t>介護保険事業特別会計</t>
  </si>
  <si>
    <t>国民健康保険事業特別会計</t>
  </si>
  <si>
    <t>国民健康保険診療所事業特別会計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</si>
  <si>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</si>
  <si>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</si>
  <si>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</si>
  <si>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</si>
  <si>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</si>
  <si>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</si>
  <si>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</si>
  <si>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</si>
  <si>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</si>
  <si>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phoneticPr fontId="2"/>
  </si>
  <si>
    <t>根室北部消防事務組合</t>
    <rPh sb="0" eb="4">
      <t>ネムロホクブ</t>
    </rPh>
    <rPh sb="4" eb="10">
      <t>ショウボウジムクミアイ</t>
    </rPh>
    <phoneticPr fontId="2"/>
  </si>
  <si>
    <t>根室北部廃棄物処理広域連合</t>
    <rPh sb="0" eb="2">
      <t>ネムロ</t>
    </rPh>
    <rPh sb="2" eb="4">
      <t>ホクブ</t>
    </rPh>
    <rPh sb="4" eb="7">
      <t>ハイキブツ</t>
    </rPh>
    <rPh sb="7" eb="9">
      <t>ショリ</t>
    </rPh>
    <rPh sb="9" eb="11">
      <t>コウイキ</t>
    </rPh>
    <rPh sb="11" eb="13">
      <t>レンゴウ</t>
    </rPh>
    <phoneticPr fontId="2"/>
  </si>
  <si>
    <t>根室北部衛生組合</t>
    <rPh sb="0" eb="2">
      <t>ネムロ</t>
    </rPh>
    <rPh sb="2" eb="4">
      <t>ホクブ</t>
    </rPh>
    <rPh sb="4" eb="6">
      <t>エイセイ</t>
    </rPh>
    <rPh sb="6" eb="8">
      <t>クミアイ</t>
    </rPh>
    <phoneticPr fontId="2"/>
  </si>
  <si>
    <t>知床・羅臼まちづくり基金</t>
    <rPh sb="0" eb="2">
      <t>シレトコ</t>
    </rPh>
    <rPh sb="3" eb="5">
      <t>ラウス</t>
    </rPh>
    <rPh sb="10" eb="12">
      <t>キキン</t>
    </rPh>
    <phoneticPr fontId="5"/>
  </si>
  <si>
    <t>公共施設整備基金</t>
    <rPh sb="0" eb="4">
      <t>コウキョウシセツ</t>
    </rPh>
    <rPh sb="4" eb="6">
      <t>セイビ</t>
    </rPh>
    <rPh sb="6" eb="8">
      <t>キキン</t>
    </rPh>
    <phoneticPr fontId="5"/>
  </si>
  <si>
    <t>文教施設整備基金</t>
    <rPh sb="0" eb="4">
      <t>ブンキョウシセツ</t>
    </rPh>
    <rPh sb="4" eb="8">
      <t>セイビキキン</t>
    </rPh>
    <phoneticPr fontId="5"/>
  </si>
  <si>
    <t>地域福祉基金</t>
    <rPh sb="0" eb="4">
      <t>チイキフクシ</t>
    </rPh>
    <rPh sb="4" eb="6">
      <t>キキン</t>
    </rPh>
    <phoneticPr fontId="5"/>
  </si>
  <si>
    <t>社会福祉基金</t>
    <rPh sb="0" eb="6">
      <t>シャカイフクシキキン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</si>
  <si>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</si>
  <si>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</si>
  <si>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利な起債を借り入れるなど、計画的な地方債の活用により、将来負担比率はな状況である。有形固定資産減価償却率は類似団体平均値より低い水準であり、今後も公共施設等総合管理計画などに基づき計画的な公共施設整備を実施していく。</t>
    <rPh sb="0" eb="2">
      <t>ユウリ</t>
    </rPh>
    <rPh sb="3" eb="5">
      <t>キサイ</t>
    </rPh>
    <rPh sb="6" eb="7">
      <t>カ</t>
    </rPh>
    <rPh sb="8" eb="9">
      <t>イ</t>
    </rPh>
    <rPh sb="14" eb="17">
      <t>ケイカクテキ</t>
    </rPh>
    <rPh sb="18" eb="21">
      <t>チホウサイ</t>
    </rPh>
    <rPh sb="22" eb="24">
      <t>カツヨウ</t>
    </rPh>
    <rPh sb="28" eb="34">
      <t>ショウライフタンヒリツ</t>
    </rPh>
    <rPh sb="36" eb="38">
      <t>ジョウキョウ</t>
    </rPh>
    <rPh sb="42" eb="48">
      <t>ユウケイコテイシサン</t>
    </rPh>
    <rPh sb="48" eb="52">
      <t>ゲンカショウキャク</t>
    </rPh>
    <rPh sb="52" eb="53">
      <t>リツ</t>
    </rPh>
    <rPh sb="54" eb="58">
      <t>ルイジダンタイ</t>
    </rPh>
    <rPh sb="58" eb="61">
      <t>ヘイキンチ</t>
    </rPh>
    <rPh sb="63" eb="64">
      <t>ヒク</t>
    </rPh>
    <rPh sb="65" eb="67">
      <t>スイジュン</t>
    </rPh>
    <rPh sb="71" eb="73">
      <t>コンゴ</t>
    </rPh>
    <rPh sb="74" eb="79">
      <t>コウキョウシセツトウ</t>
    </rPh>
    <rPh sb="79" eb="83">
      <t>ソウゴウカンリ</t>
    </rPh>
    <rPh sb="83" eb="85">
      <t>ケイカク</t>
    </rPh>
    <rPh sb="88" eb="89">
      <t>モト</t>
    </rPh>
    <rPh sb="91" eb="94">
      <t>ケイカクテキ</t>
    </rPh>
    <rPh sb="95" eb="99">
      <t>コウキョウシセツ</t>
    </rPh>
    <rPh sb="99" eb="101">
      <t>セイビ</t>
    </rPh>
    <rPh sb="102" eb="104">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</si>
  <si>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</si>
  <si>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</si>
  <si>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</si>
  <si>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</si>
  <si>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</si>
  <si>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</si>
  <si>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実質公債費比率については、類似団体平均値を若干上回っており、今後、実施が予定されいる大規模事業の財源としても起債の借入を予定していることから、実質公債費比率は減少しないことが予想される。</t>
    <rPh sb="0" eb="5">
      <t>ジッシツコウサイヒ</t>
    </rPh>
    <rPh sb="5" eb="7">
      <t>ヒリツ</t>
    </rPh>
    <rPh sb="13" eb="17">
      <t>ルイジダンタイ</t>
    </rPh>
    <rPh sb="17" eb="20">
      <t>ヘイキンチ</t>
    </rPh>
    <rPh sb="21" eb="25">
      <t>ジャッカンウワマワ</t>
    </rPh>
    <rPh sb="30" eb="32">
      <t>コンゴ</t>
    </rPh>
    <rPh sb="33" eb="35">
      <t>ジッシ</t>
    </rPh>
    <rPh sb="36" eb="38">
      <t>ヨテイ</t>
    </rPh>
    <rPh sb="42" eb="47">
      <t>ダイキボジギョウ</t>
    </rPh>
    <rPh sb="48" eb="50">
      <t>ザイゲン</t>
    </rPh>
    <rPh sb="54" eb="56">
      <t>キサイ</t>
    </rPh>
    <rPh sb="57" eb="59">
      <t>カリイレ</t>
    </rPh>
    <rPh sb="60" eb="62">
      <t>ヨテイ</t>
    </rPh>
    <rPh sb="71" eb="76">
      <t>ジッシツコウサイヒ</t>
    </rPh>
    <rPh sb="76" eb="78">
      <t>ヒリツ</t>
    </rPh>
    <rPh sb="79" eb="81">
      <t>ゲンショウ</t>
    </rPh>
    <rPh sb="87" eb="89">
      <t>ヨソウ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</si>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</sst>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84DFCB2-A0B6-4351-B0D8-C74FE82BB78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301035</c:v>
                </c:pt>
                <c:pt idx="4">
                  <c:v>277467</c:v>
                </c:pt>
              </c:numCache>
            </c:numRef>
          </c:val>
          <c:smooth val="0"/>
          <c:extLst>
            <c:ext xmlns:c16="http://schemas.microsoft.com/office/drawing/2014/chart" uri="{C3380CC4-5D6E-409C-BE32-E72D297353CC}">
              <c16:uniqueId val="{00000000-8A68-416B-AAA5-25E8155D3E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368841</c:v>
                </c:pt>
                <c:pt idx="1">
                  <c:v>127556</c:v>
                </c:pt>
                <c:pt idx="2">
                  <c:v>96920</c:v>
                </c:pt>
                <c:pt idx="3">
                  <c:v>222954</c:v>
                </c:pt>
                <c:pt idx="4">
                  <c:v>247511</c:v>
                </c:pt>
              </c:numCache>
            </c:numRef>
          </c:val>
          <c:smooth val="0"/>
          <c:extLst>
            <c:ext xmlns:c16="http://schemas.microsoft.com/office/drawing/2014/chart" uri="{C3380CC4-5D6E-409C-BE32-E72D297353CC}">
              <c16:uniqueId val="{00000001-8A68-416B-AAA5-25E8155D3E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8.23</c:v>
                </c:pt>
                <c:pt idx="1">
                  <c:v>3.34</c:v>
                </c:pt>
                <c:pt idx="2">
                  <c:v>3.22</c:v>
                </c:pt>
                <c:pt idx="3">
                  <c:v>4.21</c:v>
                </c:pt>
                <c:pt idx="4">
                  <c:v>11.85</c:v>
                </c:pt>
              </c:numCache>
            </c:numRef>
          </c:val>
          <c:extLst>
            <c:ext xmlns:c16="http://schemas.microsoft.com/office/drawing/2014/chart" uri="{C3380CC4-5D6E-409C-BE32-E72D297353CC}">
              <c16:uniqueId val="{00000000-A492-4E29-8BED-1184EA343F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26.33</c:v>
                </c:pt>
                <c:pt idx="1">
                  <c:v>32.049999999999997</c:v>
                </c:pt>
                <c:pt idx="2">
                  <c:v>33.56</c:v>
                </c:pt>
                <c:pt idx="3">
                  <c:v>32.659999999999997</c:v>
                </c:pt>
                <c:pt idx="4">
                  <c:v>28.89</c:v>
                </c:pt>
              </c:numCache>
            </c:numRef>
          </c:val>
          <c:extLst>
            <c:ext xmlns:c16="http://schemas.microsoft.com/office/drawing/2014/chart" uri="{C3380CC4-5D6E-409C-BE32-E72D297353CC}">
              <c16:uniqueId val="{00000001-A492-4E29-8BED-1184EA343F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-2.61</c:v>
                </c:pt>
                <c:pt idx="1">
                  <c:v>0.05</c:v>
                </c:pt>
                <c:pt idx="2">
                  <c:v>0.59</c:v>
                </c:pt>
                <c:pt idx="3">
                  <c:v>1.55</c:v>
                </c:pt>
                <c:pt idx="4">
                  <c:v>8.15</c:v>
                </c:pt>
              </c:numCache>
            </c:numRef>
          </c:val>
          <c:smooth val="0"/>
          <c:extLst>
            <c:ext xmlns:c16="http://schemas.microsoft.com/office/drawing/2014/chart" uri="{C3380CC4-5D6E-409C-BE32-E72D297353CC}">
              <c16:uniqueId val="{00000002-A492-4E29-8BED-1184EA343F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4BC-4C19-A282-9316F4F938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BC-4C19-A282-9316F4F938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4BC-4C19-A282-9316F4F938E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4BC-4C19-A282-9316F4F938E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0.02</c:v>
                </c:pt>
                <c:pt idx="4">
                  <c:v>#N/A</c:v>
                </c:pt>
                <c:pt idx="5">
                  <c:v>0.01</c:v>
                </c:pt>
                <c:pt idx="6">
                  <c:v>#N/A</c:v>
                </c:pt>
                <c:pt idx="7">
                  <c:v>0</c:v>
                </c:pt>
                <c:pt idx="8">
                  <c:v>#N/A</c:v>
                </c:pt>
                <c:pt idx="9">
                  <c:v>0.02</c:v>
                </c:pt>
              </c:numCache>
            </c:numRef>
          </c:val>
          <c:extLst>
            <c:ext xmlns:c16="http://schemas.microsoft.com/office/drawing/2014/chart" uri="{C3380CC4-5D6E-409C-BE32-E72D297353CC}">
              <c16:uniqueId val="{00000004-44BC-4C19-A282-9316F4F938E2}"/>
            </c:ext>
          </c:extLst>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0.04</c:v>
                </c:pt>
                <c:pt idx="4">
                  <c:v>#N/A</c:v>
                </c:pt>
                <c:pt idx="5">
                  <c:v>7.0000000000000007E-2</c:v>
                </c:pt>
                <c:pt idx="6">
                  <c:v>#N/A</c:v>
                </c:pt>
                <c:pt idx="7">
                  <c:v>0.08</c:v>
                </c:pt>
                <c:pt idx="8">
                  <c:v>#N/A</c:v>
                </c:pt>
                <c:pt idx="9">
                  <c:v>0.09</c:v>
                </c:pt>
              </c:numCache>
            </c:numRef>
          </c:val>
          <c:extLst>
            <c:ext xmlns:c16="http://schemas.microsoft.com/office/drawing/2014/chart" uri="{C3380CC4-5D6E-409C-BE32-E72D297353CC}">
              <c16:uniqueId val="{00000005-44BC-4C19-A282-9316F4F938E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0.77</c:v>
                </c:pt>
                <c:pt idx="2">
                  <c:v>#N/A</c:v>
                </c:pt>
                <c:pt idx="3">
                  <c:v>0.24</c:v>
                </c:pt>
                <c:pt idx="4">
                  <c:v>#N/A</c:v>
                </c:pt>
                <c:pt idx="5">
                  <c:v>0.77</c:v>
                </c:pt>
                <c:pt idx="6">
                  <c:v>#N/A</c:v>
                </c:pt>
                <c:pt idx="7">
                  <c:v>0.27</c:v>
                </c:pt>
                <c:pt idx="8">
                  <c:v>#N/A</c:v>
                </c:pt>
                <c:pt idx="9">
                  <c:v>0.21</c:v>
                </c:pt>
              </c:numCache>
            </c:numRef>
          </c:val>
          <c:extLst>
            <c:ext xmlns:c16="http://schemas.microsoft.com/office/drawing/2014/chart" uri="{C3380CC4-5D6E-409C-BE32-E72D297353CC}">
              <c16:uniqueId val="{00000006-44BC-4C19-A282-9316F4F938E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0.62</c:v>
                </c:pt>
                <c:pt idx="2">
                  <c:v>#N/A</c:v>
                </c:pt>
                <c:pt idx="3">
                  <c:v>0.24</c:v>
                </c:pt>
                <c:pt idx="4">
                  <c:v>#N/A</c:v>
                </c:pt>
                <c:pt idx="5">
                  <c:v>0.33</c:v>
                </c:pt>
                <c:pt idx="6">
                  <c:v>#N/A</c:v>
                </c:pt>
                <c:pt idx="7">
                  <c:v>7.0000000000000007E-2</c:v>
                </c:pt>
                <c:pt idx="8">
                  <c:v>#N/A</c:v>
                </c:pt>
                <c:pt idx="9">
                  <c:v>0.81</c:v>
                </c:pt>
              </c:numCache>
            </c:numRef>
          </c:val>
          <c:extLst>
            <c:ext xmlns:c16="http://schemas.microsoft.com/office/drawing/2014/chart" uri="{C3380CC4-5D6E-409C-BE32-E72D297353CC}">
              <c16:uniqueId val="{00000007-44BC-4C19-A282-9316F4F938E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2.31</c:v>
                </c:pt>
                <c:pt idx="2">
                  <c:v>#N/A</c:v>
                </c:pt>
                <c:pt idx="3">
                  <c:v>2.46</c:v>
                </c:pt>
                <c:pt idx="4">
                  <c:v>#N/A</c:v>
                </c:pt>
                <c:pt idx="5">
                  <c:v>2.86</c:v>
                </c:pt>
                <c:pt idx="6">
                  <c:v>#N/A</c:v>
                </c:pt>
                <c:pt idx="7">
                  <c:v>3.45</c:v>
                </c:pt>
                <c:pt idx="8">
                  <c:v>#N/A</c:v>
                </c:pt>
                <c:pt idx="9">
                  <c:v>3.03</c:v>
                </c:pt>
              </c:numCache>
            </c:numRef>
          </c:val>
          <c:extLst>
            <c:ext xmlns:c16="http://schemas.microsoft.com/office/drawing/2014/chart" uri="{C3380CC4-5D6E-409C-BE32-E72D297353CC}">
              <c16:uniqueId val="{00000008-44BC-4C19-A282-9316F4F938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8.23</c:v>
                </c:pt>
                <c:pt idx="2">
                  <c:v>#N/A</c:v>
                </c:pt>
                <c:pt idx="3">
                  <c:v>3.33</c:v>
                </c:pt>
                <c:pt idx="4">
                  <c:v>#N/A</c:v>
                </c:pt>
                <c:pt idx="5">
                  <c:v>3.22</c:v>
                </c:pt>
                <c:pt idx="6">
                  <c:v>#N/A</c:v>
                </c:pt>
                <c:pt idx="7">
                  <c:v>4.2</c:v>
                </c:pt>
                <c:pt idx="8">
                  <c:v>#N/A</c:v>
                </c:pt>
                <c:pt idx="9">
                  <c:v>11.85</c:v>
                </c:pt>
              </c:numCache>
            </c:numRef>
          </c:val>
          <c:extLst>
            <c:ext xmlns:c16="http://schemas.microsoft.com/office/drawing/2014/chart" uri="{C3380CC4-5D6E-409C-BE32-E72D297353CC}">
              <c16:uniqueId val="{00000009-44BC-4C19-A282-9316F4F938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384</c:v>
                </c:pt>
                <c:pt idx="5">
                  <c:v>378</c:v>
                </c:pt>
                <c:pt idx="8">
                  <c:v>359</c:v>
                </c:pt>
                <c:pt idx="11">
                  <c:v>348</c:v>
                </c:pt>
                <c:pt idx="14">
                  <c:v>437</c:v>
                </c:pt>
              </c:numCache>
            </c:numRef>
          </c:val>
          <c:extLst>
            <c:ext xmlns:c16="http://schemas.microsoft.com/office/drawing/2014/chart" uri="{C3380CC4-5D6E-409C-BE32-E72D297353CC}">
              <c16:uniqueId val="{00000000-0A4F-4FAA-918C-A4C63A8B35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4F-4FAA-918C-A4C63A8B35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2-0A4F-4FAA-918C-A4C63A8B35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94</c:v>
                </c:pt>
                <c:pt idx="3">
                  <c:v>97</c:v>
                </c:pt>
                <c:pt idx="6">
                  <c:v>92</c:v>
                </c:pt>
                <c:pt idx="9">
                  <c:v>78</c:v>
                </c:pt>
                <c:pt idx="12">
                  <c:v>61</c:v>
                </c:pt>
              </c:numCache>
            </c:numRef>
          </c:val>
          <c:extLst>
            <c:ext xmlns:c16="http://schemas.microsoft.com/office/drawing/2014/chart" uri="{C3380CC4-5D6E-409C-BE32-E72D297353CC}">
              <c16:uniqueId val="{00000003-0A4F-4FAA-918C-A4C63A8B35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82</c:v>
                </c:pt>
                <c:pt idx="3">
                  <c:v>68</c:v>
                </c:pt>
                <c:pt idx="6">
                  <c:v>67</c:v>
                </c:pt>
                <c:pt idx="9">
                  <c:v>68</c:v>
                </c:pt>
                <c:pt idx="12">
                  <c:v>64</c:v>
                </c:pt>
              </c:numCache>
            </c:numRef>
          </c:val>
          <c:extLst>
            <c:ext xmlns:c16="http://schemas.microsoft.com/office/drawing/2014/chart" uri="{C3380CC4-5D6E-409C-BE32-E72D297353CC}">
              <c16:uniqueId val="{00000004-0A4F-4FAA-918C-A4C63A8B35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4F-4FAA-918C-A4C63A8B35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4F-4FAA-918C-A4C63A8B35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414</c:v>
                </c:pt>
                <c:pt idx="3">
                  <c:v>378</c:v>
                </c:pt>
                <c:pt idx="6">
                  <c:v>384</c:v>
                </c:pt>
                <c:pt idx="9">
                  <c:v>369</c:v>
                </c:pt>
                <c:pt idx="12">
                  <c:v>502</c:v>
                </c:pt>
              </c:numCache>
            </c:numRef>
          </c:val>
          <c:extLst>
            <c:ext xmlns:c16="http://schemas.microsoft.com/office/drawing/2014/chart" uri="{C3380CC4-5D6E-409C-BE32-E72D297353CC}">
              <c16:uniqueId val="{00000007-0A4F-4FAA-918C-A4C63A8B35F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211</c:v>
                </c:pt>
                <c:pt idx="2">
                  <c:v>#N/A</c:v>
                </c:pt>
                <c:pt idx="3">
                  <c:v>#N/A</c:v>
                </c:pt>
                <c:pt idx="4">
                  <c:v>165</c:v>
                </c:pt>
                <c:pt idx="5">
                  <c:v>#N/A</c:v>
                </c:pt>
                <c:pt idx="6">
                  <c:v>#N/A</c:v>
                </c:pt>
                <c:pt idx="7">
                  <c:v>184</c:v>
                </c:pt>
                <c:pt idx="8">
                  <c:v>#N/A</c:v>
                </c:pt>
                <c:pt idx="9">
                  <c:v>#N/A</c:v>
                </c:pt>
                <c:pt idx="10">
                  <c:v>167</c:v>
                </c:pt>
                <c:pt idx="11">
                  <c:v>#N/A</c:v>
                </c:pt>
                <c:pt idx="12">
                  <c:v>#N/A</c:v>
                </c:pt>
                <c:pt idx="13">
                  <c:v>190</c:v>
                </c:pt>
                <c:pt idx="14">
                  <c:v>#N/A</c:v>
                </c:pt>
              </c:numCache>
            </c:numRef>
          </c:val>
          <c:smooth val="0"/>
          <c:extLst>
            <c:ext xmlns:c16="http://schemas.microsoft.com/office/drawing/2014/chart" uri="{C3380CC4-5D6E-409C-BE32-E72D297353CC}">
              <c16:uniqueId val="{00000008-0A4F-4FAA-918C-A4C63A8B35F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4112</c:v>
                </c:pt>
                <c:pt idx="5">
                  <c:v>4405</c:v>
                </c:pt>
                <c:pt idx="8">
                  <c:v>4344</c:v>
                </c:pt>
                <c:pt idx="11">
                  <c:v>4507</c:v>
                </c:pt>
                <c:pt idx="14">
                  <c:v>4602</c:v>
                </c:pt>
              </c:numCache>
            </c:numRef>
          </c:val>
          <c:extLst>
            <c:ext xmlns:c16="http://schemas.microsoft.com/office/drawing/2014/chart" uri="{C3380CC4-5D6E-409C-BE32-E72D297353CC}">
              <c16:uniqueId val="{00000000-3DC2-4FEA-A61E-65B00F38AD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88</c:v>
                </c:pt>
                <c:pt idx="5">
                  <c:v>71</c:v>
                </c:pt>
                <c:pt idx="8">
                  <c:v>39</c:v>
                </c:pt>
                <c:pt idx="11">
                  <c:v>25</c:v>
                </c:pt>
                <c:pt idx="14">
                  <c:v>10</c:v>
                </c:pt>
              </c:numCache>
            </c:numRef>
          </c:val>
          <c:extLst>
            <c:ext xmlns:c16="http://schemas.microsoft.com/office/drawing/2014/chart" uri="{C3380CC4-5D6E-409C-BE32-E72D297353CC}">
              <c16:uniqueId val="{00000001-3DC2-4FEA-A61E-65B00F38AD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3275</c:v>
                </c:pt>
                <c:pt idx="5">
                  <c:v>3626</c:v>
                </c:pt>
                <c:pt idx="8">
                  <c:v>3735</c:v>
                </c:pt>
                <c:pt idx="11">
                  <c:v>3842</c:v>
                </c:pt>
                <c:pt idx="14">
                  <c:v>4031</c:v>
                </c:pt>
              </c:numCache>
            </c:numRef>
          </c:val>
          <c:extLst>
            <c:ext xmlns:c16="http://schemas.microsoft.com/office/drawing/2014/chart" uri="{C3380CC4-5D6E-409C-BE32-E72D297353CC}">
              <c16:uniqueId val="{00000002-3DC2-4FEA-A61E-65B00F38AD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C2-4FEA-A61E-65B00F38AD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C2-4FEA-A61E-65B00F38AD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C2-4FEA-A61E-65B00F38AD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921</c:v>
                </c:pt>
                <c:pt idx="3">
                  <c:v>980</c:v>
                </c:pt>
                <c:pt idx="6">
                  <c:v>870</c:v>
                </c:pt>
                <c:pt idx="9">
                  <c:v>799</c:v>
                </c:pt>
                <c:pt idx="12">
                  <c:v>810</c:v>
                </c:pt>
              </c:numCache>
            </c:numRef>
          </c:val>
          <c:extLst>
            <c:ext xmlns:c16="http://schemas.microsoft.com/office/drawing/2014/chart" uri="{C3380CC4-5D6E-409C-BE32-E72D297353CC}">
              <c16:uniqueId val="{00000006-3DC2-4FEA-A61E-65B00F38AD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493</c:v>
                </c:pt>
                <c:pt idx="3">
                  <c:v>401</c:v>
                </c:pt>
                <c:pt idx="6">
                  <c:v>305</c:v>
                </c:pt>
                <c:pt idx="9">
                  <c:v>247</c:v>
                </c:pt>
                <c:pt idx="12">
                  <c:v>168</c:v>
                </c:pt>
              </c:numCache>
            </c:numRef>
          </c:val>
          <c:extLst>
            <c:ext xmlns:c16="http://schemas.microsoft.com/office/drawing/2014/chart" uri="{C3380CC4-5D6E-409C-BE32-E72D297353CC}">
              <c16:uniqueId val="{00000007-3DC2-4FEA-A61E-65B00F38AD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778</c:v>
                </c:pt>
                <c:pt idx="3">
                  <c:v>712</c:v>
                </c:pt>
                <c:pt idx="6">
                  <c:v>718</c:v>
                </c:pt>
                <c:pt idx="9">
                  <c:v>267</c:v>
                </c:pt>
                <c:pt idx="12">
                  <c:v>482</c:v>
                </c:pt>
              </c:numCache>
            </c:numRef>
          </c:val>
          <c:extLst>
            <c:ext xmlns:c16="http://schemas.microsoft.com/office/drawing/2014/chart" uri="{C3380CC4-5D6E-409C-BE32-E72D297353CC}">
              <c16:uniqueId val="{00000008-3DC2-4FEA-A61E-65B00F38AD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47</c:v>
                </c:pt>
                <c:pt idx="3">
                  <c:v>42</c:v>
                </c:pt>
                <c:pt idx="6">
                  <c:v>0</c:v>
                </c:pt>
                <c:pt idx="9">
                  <c:v>0</c:v>
                </c:pt>
                <c:pt idx="12">
                  <c:v>0</c:v>
                </c:pt>
              </c:numCache>
            </c:numRef>
          </c:val>
          <c:extLst>
            <c:ext xmlns:c16="http://schemas.microsoft.com/office/drawing/2014/chart" uri="{C3380CC4-5D6E-409C-BE32-E72D297353CC}">
              <c16:uniqueId val="{00000009-3DC2-4FEA-A61E-65B00F38AD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4602</c:v>
                </c:pt>
                <c:pt idx="3">
                  <c:v>4692</c:v>
                </c:pt>
                <c:pt idx="6">
                  <c:v>4706</c:v>
                </c:pt>
                <c:pt idx="9">
                  <c:v>5038</c:v>
                </c:pt>
                <c:pt idx="12">
                  <c:v>5573</c:v>
                </c:pt>
              </c:numCache>
            </c:numRef>
          </c:val>
          <c:extLst>
            <c:ext xmlns:c16="http://schemas.microsoft.com/office/drawing/2014/chart" uri="{C3380CC4-5D6E-409C-BE32-E72D297353CC}">
              <c16:uniqueId val="{0000000A-3DC2-4FEA-A61E-65B00F38AD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DC2-4FEA-A61E-65B00F38AD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838</c:v>
                </c:pt>
                <c:pt idx="1">
                  <c:v>849</c:v>
                </c:pt>
                <c:pt idx="2">
                  <c:v>849</c:v>
                </c:pt>
              </c:numCache>
            </c:numRef>
          </c:val>
          <c:extLst>
            <c:ext xmlns:c16="http://schemas.microsoft.com/office/drawing/2014/chart" uri="{C3380CC4-5D6E-409C-BE32-E72D297353CC}">
              <c16:uniqueId val="{00000000-6772-4D85-999A-2DF69789AD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574</c:v>
                </c:pt>
                <c:pt idx="1">
                  <c:v>620</c:v>
                </c:pt>
                <c:pt idx="2">
                  <c:v>670</c:v>
                </c:pt>
              </c:numCache>
            </c:numRef>
          </c:val>
          <c:extLst>
            <c:ext xmlns:c16="http://schemas.microsoft.com/office/drawing/2014/chart" uri="{C3380CC4-5D6E-409C-BE32-E72D297353CC}">
              <c16:uniqueId val="{00000001-6772-4D85-999A-2DF69789AD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2199</c:v>
                </c:pt>
                <c:pt idx="1">
                  <c:v>2259</c:v>
                </c:pt>
                <c:pt idx="2">
                  <c:v>2404</c:v>
                </c:pt>
              </c:numCache>
            </c:numRef>
          </c:val>
          <c:extLst>
            <c:ext xmlns:c16="http://schemas.microsoft.com/office/drawing/2014/chart" uri="{C3380CC4-5D6E-409C-BE32-E72D297353CC}">
              <c16:uniqueId val="{00000002-6772-4D85-999A-2DF69789AD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{25C47014-7181-4EA1-8833-252A81D05E02}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543-432A-9667-CFA99243CA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{F7ED31A3-FB91-435B-B82E-A7CB048F7DED}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43-432A-9667-CFA99243CA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{4CBA40BE-4DBD-4033-BE29-16BCC28AA320}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43-432A-9667-CFA99243CA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{186E7FC2-EDD9-4453-87DE-27B72B7C62EC}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43-432A-9667-CFA99243CA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{980D7C35-D7A7-4B5E-8D46-BBD4616898AD}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43-432A-9667-CFA99243CAD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{5393397F-2CF5-4277-8F50-EE570FE56A7B}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543-432A-9667-CFA99243CAD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{8C30ADA4-2C67-4F2E-8C09-7EBD60E301DD}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543-432A-9667-CFA99243CAD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{08A26771-8CC9-4EB0-84AB-ECB7D045D167}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543-432A-9667-CFA99243CAD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{3B49AD86-4488-41F6-99C4-8101C86300BE}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543-432A-9667-CFA99243CA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58.2</c:v>
                </c:pt>
                <c:pt idx="8">
                  <c:v>57.6</c:v>
                </c:pt>
                <c:pt idx="16">
                  <c:v>59</c:v>
                </c:pt>
                <c:pt idx="24">
                  <c:v>57.5</c:v>
                </c:pt>
                <c:pt idx="32">
                  <c:v>56.7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543-432A-9667-CFA99243CA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{7F1FCEB0-8FAB-4016-9AF5-1D5C30DCB328}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543-432A-9667-CFA99243CA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{ED4B530D-F1B1-4B5B-BE90-D229C8A875EA}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43-432A-9667-CFA99243CA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{0EAEC334-9AE2-48E3-AF94-F993A3FE6B79}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43-432A-9667-CFA99243CA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{E6E80EF0-6766-4B0D-A857-AE7BA72487C5}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43-432A-9667-CFA99243CA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{4B150812-23D4-4EB9-9967-A35CFC88FCC4}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43-432A-9667-CFA99243CAD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{1CA4FB10-7B6D-495D-BA5F-22261797FD90}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543-432A-9667-CFA99243CAD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{F438F6DD-EDDB-4C2E-9BB4-9601A4590A95}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543-432A-9667-CFA99243CAD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{351F40E0-FC2F-4775-B0B4-1FBFE80D668E}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543-432A-9667-CFA99243CAD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{E9633445-21E1-4079-9F40-C5F1B714CE61}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543-432A-9667-CFA99243CA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543-432A-9667-CFA99243CADB}"/>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{858B02B2-E88E-4026-BC7C-51024F472B6B}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4C6-4F16-A36A-C83EC71A87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{2A524EAB-EE14-442A-89AC-A87AD8CF1292}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C6-4F16-A36A-C83EC71A87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{4815AACF-46BD-4C57-B089-453452AE60B2}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C6-4F16-A36A-C83EC71A87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{D8E7DD2A-8359-4CFE-A2C2-53AEBAAE4F5B}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C6-4F16-A36A-C83EC71A87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{23FFF155-394F-42EA-B7D7-73AAE0A7089D}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C6-4F16-A36A-C83EC71A87F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{E7E9503E-79CF-426C-AF43-AA22215893C2}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4C6-4F16-A36A-C83EC71A87F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{305BFE3F-71F4-4443-B6CF-6FFA81C32E4F}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4C6-4F16-A36A-C83EC71A87F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{968C7872-0EEC-47B6-BE75-E79A3ED8E013}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4C6-4F16-A36A-C83EC71A87F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{F9B237EE-366D-4E04-BBDF-96B1B756579E}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4C6-4F16-A36A-C83EC71A87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7.7</c:v>
                </c:pt>
                <c:pt idx="16">
                  <c:v>8.5</c:v>
                </c:pt>
                <c:pt idx="24">
                  <c:v>7.8</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4C6-4F16-A36A-C83EC71A87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{2BC7887C-E761-445E-9D54-281BA1E6DFF2}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4C6-4F16-A36A-C83EC71A87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{C3C47678-DEE7-41B4-A38F-1821A0B00AD6}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C6-4F16-A36A-C83EC71A87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{4ED1DA3C-6892-4223-9A0F-862AA463DFC7}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C6-4F16-A36A-C83EC71A87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{6E1759B8-45EF-469E-A7C1-64D4D42910BC}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C6-4F16-A36A-C83EC71A87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{0F9E8511-0A54-4424-BFC1-5F55ECC8D663}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C6-4F16-A36A-C83EC71A87F6}"/>
                </c:ext>
              </c:extLst>
            </c:dLbl>
            <c:dLbl>
              <c:idx val="8"/>
              <c:layout>
                <c:manualLayout>
                  <c:x val="-4.509653070695378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{B892C875-542C-4E66-B8C3-08FE19F67A3D}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4C6-4F16-A36A-C83EC71A87F6}"/>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{BFD4BCB1-3613-4048-9CF6-B43D17882DB1}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4C6-4F16-A36A-C83EC71A87F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{A8A57E72-5329-4CA3-8E09-94065401B4AC}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4C6-4F16-A36A-C83EC71A87F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{4E517F2A-8CF9-4EFB-821F-27565812FE27}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4C6-4F16-A36A-C83EC71A87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4C6-4F16-A36A-C83EC71A87F6}"/>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4,595
4,567
397.72
6,343,800
5,994,190
348,559
2,940,491
5,572,580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ポイントの減少となった。類似団体平均は上回っており、北海道平均についても同程度であるものの、基幹産業の低迷に加え、人口減少等により、全国平均と比較すると低い水準にある。</a:t>
          </a:r>
        </a:p>
        <a:p>
          <a:r>
            <a:rPr kumimoji="1" lang="ja-JP" altLang="en-US" sz="1300">
              <a:latin typeface="ＭＳ Ｐゴシック" panose="020B0600070205080204" pitchFamily="50" charset="-128"/>
              <a:ea typeface="ＭＳ Ｐゴシック" panose="020B0600070205080204" pitchFamily="50" charset="-128"/>
            </a:rPr>
            <a:t>　今後も更なる税の徴収強化等の自主財源確保に努める。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43543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26505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104520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の減少となった。その要因としては、地方交付税やその他交付金の増加に加え、扶助費や補助費等の減少によるものと考えられる。</a:t>
          </a:r>
        </a:p>
        <a:p>
          <a:r>
            <a:rPr kumimoji="1" lang="ja-JP" altLang="en-US" sz="1300">
              <a:latin typeface="ＭＳ Ｐゴシック" panose="020B0600070205080204" pitchFamily="50" charset="-128"/>
              <a:ea typeface="ＭＳ Ｐゴシック" panose="020B0600070205080204" pitchFamily="50" charset="-128"/>
            </a:rPr>
            <a:t>　全国、北海道平均を下回っており、類似団体においても今年度は平均を下回る結果となり、財政状況に弾力性が生まれている。</a:t>
          </a:r>
        </a:p>
        <a:p>
          <a:r>
            <a:rPr kumimoji="1" lang="ja-JP" altLang="en-US" sz="1300">
              <a:latin typeface="ＭＳ Ｐゴシック" panose="020B0600070205080204" pitchFamily="50" charset="-128"/>
              <a:ea typeface="ＭＳ Ｐゴシック" panose="020B0600070205080204" pitchFamily="50" charset="-128"/>
            </a:rPr>
            <a:t>　今後、人件費や公債費の増加が予想されることから、引き続き経常経費の抑制や自主財源の確保に努める。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64</xdr:row>
      <xdr:rowOff>31327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90437"/>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64</xdr:row>
      <xdr:rowOff>139912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0412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55456</xdr:rowOff>
    </xdr:from>
    <xdr:to>
      <xdr:col>15</xdr:col>
      <xdr:colOff>82550</xdr:colOff>
      <xdr:row>64</xdr:row>
      <xdr:rowOff>139912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028256"/>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97155</xdr:rowOff>
    </xdr:from>
    <xdr:to>
      <xdr:col>15</xdr:col>
      <xdr:colOff>133350</xdr:colOff>
      <xdr:row>65</xdr:row>
      <xdr:rowOff>27305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106256</xdr:rowOff>
    </xdr:from>
    <xdr:to>
      <xdr:col>11</xdr:col>
      <xdr:colOff>31750</xdr:colOff>
      <xdr:row>64</xdr:row>
      <xdr:rowOff>55456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076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89112</xdr:rowOff>
    </xdr:from>
    <xdr:to>
      <xdr:col>11</xdr:col>
      <xdr:colOff>82550</xdr:colOff>
      <xdr:row>65</xdr:row>
      <xdr:rowOff>19262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26264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89112</xdr:rowOff>
    </xdr:from>
    <xdr:to>
      <xdr:col>15</xdr:col>
      <xdr:colOff>133350</xdr:colOff>
      <xdr:row>65</xdr:row>
      <xdr:rowOff>19262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29439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116433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[401,492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決算額については、人件費がほぼ横ばいとなったが物件費が増加したことにより、大幅な増加となっている。</a:t>
          </a:r>
        </a:p>
        <a:p>
          <a:r>
            <a:rPr kumimoji="1" lang="ja-JP" altLang="en-US" sz="1300">
              <a:latin typeface="ＭＳ Ｐゴシック" panose="020B0600070205080204" pitchFamily="50" charset="-128"/>
              <a:ea typeface="ＭＳ Ｐゴシック" panose="020B0600070205080204" pitchFamily="50" charset="-128"/>
            </a:rPr>
            <a:t>　要因としては、新型コロナウイルス感染症に対する物件費の増加や原油価格等の高騰が考えられる。　併せて人口減少による人口１人当たりの額が増加していることも要因として考えられる。</a:t>
          </a:r>
        </a:p>
        <a:p>
          <a:r>
            <a:rPr kumimoji="1" lang="ja-JP" altLang="en-US" sz="1300">
              <a:latin typeface="ＭＳ Ｐゴシック" panose="020B0600070205080204" pitchFamily="50" charset="-128"/>
              <a:ea typeface="ＭＳ Ｐゴシック" panose="020B0600070205080204" pitchFamily="50" charset="-128"/>
            </a:rPr>
            <a:t>　次年度以降も新型コロナウイルス感染症に対する物件費や原油価格等の高騰が継続することが予想されるため、決算額が増加となる可能性がある。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78859</xdr:rowOff>
    </xdr:from>
    <xdr:to>
      <xdr:col>23</xdr:col>
      <xdr:colOff>133350</xdr:colOff>
      <xdr:row>80</xdr:row>
      <xdr:rowOff>143833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794859"/>
          <a:ext cx="838200" cy="6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55643</xdr:rowOff>
    </xdr:from>
    <xdr:to>
      <xdr:col>19</xdr:col>
      <xdr:colOff>133350</xdr:colOff>
      <xdr:row>80</xdr:row>
      <xdr:rowOff>78859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71643"/>
          <a:ext cx="889000" cy="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39940</xdr:rowOff>
    </xdr:from>
    <xdr:to>
      <xdr:col>15</xdr:col>
      <xdr:colOff>82550</xdr:colOff>
      <xdr:row>80</xdr:row>
      <xdr:rowOff>55643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55940"/>
          <a:ext cx="889000" cy="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143339</xdr:rowOff>
    </xdr:from>
    <xdr:to>
      <xdr:col>15</xdr:col>
      <xdr:colOff>133350</xdr:colOff>
      <xdr:row>80</xdr:row>
      <xdr:rowOff>73489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83666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45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22521</xdr:rowOff>
    </xdr:from>
    <xdr:to>
      <xdr:col>11</xdr:col>
      <xdr:colOff>31750</xdr:colOff>
      <xdr:row>80</xdr:row>
      <xdr:rowOff>39940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38521"/>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132059</xdr:rowOff>
    </xdr:from>
    <xdr:to>
      <xdr:col>11</xdr:col>
      <xdr:colOff>82550</xdr:colOff>
      <xdr:row>80</xdr:row>
      <xdr:rowOff>62209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72386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4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125118</xdr:rowOff>
    </xdr:from>
    <xdr:to>
      <xdr:col>7</xdr:col>
      <xdr:colOff>31750</xdr:colOff>
      <xdr:row>80</xdr:row>
      <xdr:rowOff>55268</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65445</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43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93033</xdr:rowOff>
    </xdr:from>
    <xdr:to>
      <xdr:col>23</xdr:col>
      <xdr:colOff>184150</xdr:colOff>
      <xdr:row>81</xdr:row>
      <xdr:rowOff>23183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0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109560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5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28059</xdr:rowOff>
    </xdr:from>
    <xdr:to>
      <xdr:col>19</xdr:col>
      <xdr:colOff>184150</xdr:colOff>
      <xdr:row>80</xdr:row>
      <xdr:rowOff>129659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4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139836</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12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4843</xdr:rowOff>
    </xdr:from>
    <xdr:to>
      <xdr:col>15</xdr:col>
      <xdr:colOff>133350</xdr:colOff>
      <xdr:row>80</xdr:row>
      <xdr:rowOff>106443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91220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80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160590</xdr:rowOff>
    </xdr:from>
    <xdr:to>
      <xdr:col>11</xdr:col>
      <xdr:colOff>82550</xdr:colOff>
      <xdr:row>80</xdr:row>
      <xdr:rowOff>90740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75517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9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143171</xdr:rowOff>
    </xdr:from>
    <xdr:to>
      <xdr:col>7</xdr:col>
      <xdr:colOff>31750</xdr:colOff>
      <xdr:row>80</xdr:row>
      <xdr:rowOff>73321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6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58098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7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昨年度と比較して横ばいの数値となっており、全国町村、類似団体平均を上回ることとなった。数値は横ばいとなっているが、各平均を上回っている要因としては、近年の社会人枠採用が考えられる。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18098</xdr:rowOff>
    </xdr:from>
    <xdr:to>
      <xdr:col>81</xdr:col>
      <xdr:colOff>44450</xdr:colOff>
      <xdr:row>88</xdr:row>
      <xdr:rowOff>18098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1056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159386</xdr:rowOff>
    </xdr:from>
    <xdr:to>
      <xdr:col>77</xdr:col>
      <xdr:colOff>44450</xdr:colOff>
      <xdr:row>88</xdr:row>
      <xdr:rowOff>18098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07553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159386</xdr:rowOff>
    </xdr:from>
    <xdr:to>
      <xdr:col>72</xdr:col>
      <xdr:colOff>203200</xdr:colOff>
      <xdr:row>87</xdr:row>
      <xdr:rowOff>165418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07553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165418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70430"/>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92409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138748</xdr:rowOff>
    </xdr:from>
    <xdr:to>
      <xdr:col>81</xdr:col>
      <xdr:colOff>95250</xdr:colOff>
      <xdr:row>88</xdr:row>
      <xdr:rowOff>68898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110825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2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138748</xdr:rowOff>
    </xdr:from>
    <xdr:to>
      <xdr:col>77</xdr:col>
      <xdr:colOff>95250</xdr:colOff>
      <xdr:row>88</xdr:row>
      <xdr:rowOff>68898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53675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4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108586</xdr:rowOff>
    </xdr:from>
    <xdr:to>
      <xdr:col>73</xdr:col>
      <xdr:colOff>44450</xdr:colOff>
      <xdr:row>88</xdr:row>
      <xdr:rowOff>38736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23513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114618</xdr:rowOff>
    </xdr:from>
    <xdr:to>
      <xdr:col>68</xdr:col>
      <xdr:colOff>203200</xdr:colOff>
      <xdr:row>88</xdr:row>
      <xdr:rowOff>44768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29545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社会人枠での職員採用や再任用職員制度に伴う退職時期のズレに加え、人口減少率が大きいこともあり、人口千人当たりの職員数は上昇傾向にある。</a:t>
          </a:r>
        </a:p>
        <a:p>
          <a:r>
            <a:rPr kumimoji="1" lang="ja-JP" altLang="en-US" sz="1300">
              <a:latin typeface="ＭＳ Ｐゴシック" panose="020B0600070205080204" pitchFamily="50" charset="-128"/>
              <a:ea typeface="ＭＳ Ｐゴシック" panose="020B0600070205080204" pitchFamily="50" charset="-128"/>
            </a:rPr>
            <a:t>　退職延長や年齢層の平準化等も考慮しつつ、定員管理適正化計画に基づいて、人員の適正配置に努める。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167205</xdr:rowOff>
    </xdr:from>
    <xdr:to>
      <xdr:col>81</xdr:col>
      <xdr:colOff>44450</xdr:colOff>
      <xdr:row>60</xdr:row>
      <xdr:rowOff>21608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82755"/>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140662</xdr:rowOff>
    </xdr:from>
    <xdr:to>
      <xdr:col>77</xdr:col>
      <xdr:colOff>44450</xdr:colOff>
      <xdr:row>59</xdr:row>
      <xdr:rowOff>167205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5621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109293</xdr:rowOff>
    </xdr:from>
    <xdr:to>
      <xdr:col>72</xdr:col>
      <xdr:colOff>203200</xdr:colOff>
      <xdr:row>59</xdr:row>
      <xdr:rowOff>140662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2484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147900</xdr:rowOff>
    </xdr:from>
    <xdr:to>
      <xdr:col>73</xdr:col>
      <xdr:colOff>44450</xdr:colOff>
      <xdr:row>59</xdr:row>
      <xdr:rowOff>78050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88227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98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98951</xdr:rowOff>
    </xdr:from>
    <xdr:to>
      <xdr:col>68</xdr:col>
      <xdr:colOff>152400</xdr:colOff>
      <xdr:row>59</xdr:row>
      <xdr:rowOff>109293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1450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137214</xdr:rowOff>
    </xdr:from>
    <xdr:to>
      <xdr:col>68</xdr:col>
      <xdr:colOff>203200</xdr:colOff>
      <xdr:row>59</xdr:row>
      <xdr:rowOff>67364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77541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985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131699</xdr:rowOff>
    </xdr:from>
    <xdr:to>
      <xdr:col>64</xdr:col>
      <xdr:colOff>152400</xdr:colOff>
      <xdr:row>59</xdr:row>
      <xdr:rowOff>61849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0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72026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84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142258</xdr:rowOff>
    </xdr:from>
    <xdr:to>
      <xdr:col>81</xdr:col>
      <xdr:colOff>95250</xdr:colOff>
      <xdr:row>60</xdr:row>
      <xdr:rowOff>72408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5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158785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0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116405</xdr:rowOff>
    </xdr:from>
    <xdr:to>
      <xdr:col>77</xdr:col>
      <xdr:colOff>95250</xdr:colOff>
      <xdr:row>60</xdr:row>
      <xdr:rowOff>46555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56732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00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89862</xdr:rowOff>
    </xdr:from>
    <xdr:to>
      <xdr:col>73</xdr:col>
      <xdr:colOff>44450</xdr:colOff>
      <xdr:row>60</xdr:row>
      <xdr:rowOff>20012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0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4789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29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58493</xdr:rowOff>
    </xdr:from>
    <xdr:to>
      <xdr:col>68</xdr:col>
      <xdr:colOff>203200</xdr:colOff>
      <xdr:row>59</xdr:row>
      <xdr:rowOff>160093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7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144870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2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48151</xdr:rowOff>
    </xdr:from>
    <xdr:to>
      <xdr:col>64</xdr:col>
      <xdr:colOff>152400</xdr:colOff>
      <xdr:row>59</xdr:row>
      <xdr:rowOff>149751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6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134528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25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今年度の実質公債費比率は昨年度と横ばいとなったが、全国、北海道、類似団体平均を上回る結果となった。</a:t>
          </a:r>
        </a:p>
        <a:p>
          <a:r>
            <a:rPr kumimoji="1" lang="ja-JP" altLang="en-US" sz="1300">
              <a:latin typeface="ＭＳ Ｐゴシック" panose="020B0600070205080204" pitchFamily="50" charset="-128"/>
              <a:ea typeface="ＭＳ Ｐゴシック" panose="020B0600070205080204" pitchFamily="50" charset="-128"/>
            </a:rPr>
            <a:t>　今後も起債の抑制に努めるが、一般廃棄物最終処分場建設などの借入を行う必要がある大型事業も控えていることから、数値の増加も考えられる。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9313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21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65617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2102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65617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2021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49530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20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110507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近年の将来負担比率はマイナスとなっている。</a:t>
          </a:r>
        </a:p>
        <a:p>
          <a:r>
            <a:rPr kumimoji="1" lang="ja-JP" altLang="en-US" sz="1300">
              <a:latin typeface="ＭＳ Ｐゴシック" panose="020B0600070205080204" pitchFamily="50" charset="-128"/>
              <a:ea typeface="ＭＳ Ｐゴシック" panose="020B0600070205080204" pitchFamily="50" charset="-128"/>
            </a:rPr>
            <a:t>　しかし、公共施設等総合管理計画に基づく公共施設等の改修及び新設、一般廃棄物最終処分場建設に伴う多額の起債借り入れが予想されるため、将来負担比率は増加していくものと考えられる。</a:t>
          </a:r>
        </a:p>
        <a:p>
          <a:r>
            <a:rPr kumimoji="1" lang="ja-JP" altLang="en-US" sz="1300">
              <a:latin typeface="ＭＳ Ｐゴシック" panose="020B0600070205080204" pitchFamily="50" charset="-128"/>
              <a:ea typeface="ＭＳ Ｐゴシック" panose="020B0600070205080204" pitchFamily="50" charset="-128"/>
            </a:rPr>
            <a:t>　今後も充当財源の確保や有利な起債の活用を継続し、財政の健全化を図る。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134215</xdr:colOff>
      <xdr:row>26</xdr:row>
      <xdr:rowOff>75335</xdr:rowOff>
    </xdr:from>
    <xdr:ext cx="9099176" cy="438944"/>
    <xdr:sp macro="" textlink="">
      <xdr:nvSpPr>
        <xdr:cNvPr id="461" name="テキスト ボックス 460">
          <a:extLst>
            <a:ext uri="{FF2B5EF4-FFF2-40B4-BE49-F238E27FC236}">
              <a16:creationId xmlns:a16="http://schemas.microsoft.com/office/drawing/2014/main" id="{FC879C45-3184-4F31-B63D-6FD6B337D4DB}"/>
            </a:ext>
          </a:extLst>
        </xdr:cNvPr>
        <xdr:cNvSpPr txBox="1"/>
      </xdr:nvSpPr>
      <xdr:spPr>
        <a:xfrm>
          <a:off x="757670" y="4578062"/>
          <a:ext cx="9099176" cy="438944"/>
        </a:xfrm>
        <a:prstGeom prst="rect">
          <a:avLst/>
        </a:prstGeom>
        <a:noFill/>
        <a:ln>
          <a:noFill/>
        </a:ln>
        <a:effectLst/>
      </xdr:spPr>
      <xdr:txBody>
        <a:bodyPr vertOverflow="clip" horzOverflow="clip" vert="horz"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4,595
4,567
397.72
6,343,800
5,994,190
348,559
2,940,491
5,572,580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決算額は昨年度より増加したものの、予算規模の増加に伴い人件費の構成比が、</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％に減少したことにより、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の減少となった。しかし、全国、北海道、類似団体平均はいずれも上回っている状況が続いている。要因としては、当町は、面積、道路が少ないなどの地域実情から標準財政規模が小さく、総支出が少ないことなどにより、人件費の占める割合が大きくなっていることが考えられる。</a:t>
          </a:r>
        </a:p>
        <a:p>
          <a:r>
            <a:rPr kumimoji="1" lang="ja-JP" altLang="en-US" sz="1300">
              <a:latin typeface="ＭＳ Ｐゴシック" panose="020B0600070205080204" pitchFamily="50" charset="-128"/>
              <a:ea typeface="ＭＳ Ｐゴシック" panose="020B0600070205080204" pitchFamily="50" charset="-128"/>
            </a:rPr>
            <a:t>　昨年度から類似団体平均は同様の水準に近づいているため、今後も引き続き近似値となるよう努める。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129286</xdr:rowOff>
    </xdr:from>
    <xdr:to>
      <xdr:col>24</xdr:col>
      <xdr:colOff>25400</xdr:colOff>
      <xdr:row>38</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7293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122428</xdr:rowOff>
    </xdr:from>
    <xdr:to>
      <xdr:col>19</xdr:col>
      <xdr:colOff>187325</xdr:colOff>
      <xdr:row>38</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37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94996</xdr:rowOff>
    </xdr:from>
    <xdr:to>
      <xdr:col>15</xdr:col>
      <xdr:colOff>98425</xdr:colOff>
      <xdr:row>38</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10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76708</xdr:rowOff>
    </xdr:from>
    <xdr:to>
      <xdr:col>11</xdr:col>
      <xdr:colOff>9525</xdr:colOff>
      <xdr:row>38</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918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71628</xdr:rowOff>
    </xdr:from>
    <xdr:to>
      <xdr:col>20</xdr:col>
      <xdr:colOff>38100</xdr:colOff>
      <xdr:row>39</xdr:row>
      <xdr:rowOff>1778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158005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71628</xdr:rowOff>
    </xdr:from>
    <xdr:to>
      <xdr:col>15</xdr:col>
      <xdr:colOff>149225</xdr:colOff>
      <xdr:row>39</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158005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44196</xdr:rowOff>
    </xdr:from>
    <xdr:to>
      <xdr:col>11</xdr:col>
      <xdr:colOff>60325</xdr:colOff>
      <xdr:row>38</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130573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25908</xdr:rowOff>
    </xdr:from>
    <xdr:to>
      <xdr:col>6</xdr:col>
      <xdr:colOff>171450</xdr:colOff>
      <xdr:row>38</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112285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近年は増加傾向にあったが、今年度については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の減少となり、類似団体平均も下回った。要因としては、決算額の増加に対して予算規模が大きく増加したことが考えられる。</a:t>
          </a:r>
        </a:p>
        <a:p>
          <a:r>
            <a:rPr kumimoji="1" lang="ja-JP" altLang="en-US" sz="1300">
              <a:latin typeface="ＭＳ Ｐゴシック" panose="020B0600070205080204" pitchFamily="50" charset="-128"/>
              <a:ea typeface="ＭＳ Ｐゴシック" panose="020B0600070205080204" pitchFamily="50" charset="-128"/>
            </a:rPr>
            <a:t>　しかし、今後は原油価格等の高騰による物価の上昇が予想されることから増加となることが考えられる。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145288</xdr:rowOff>
    </xdr:from>
    <xdr:to>
      <xdr:col>82</xdr:col>
      <xdr:colOff>107950</xdr:colOff>
      <xdr:row>17</xdr:row>
      <xdr:rowOff>78994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8848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17</xdr:row>
      <xdr:rowOff>83566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93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83566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66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51562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02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94488</xdr:rowOff>
    </xdr:from>
    <xdr:to>
      <xdr:col>82</xdr:col>
      <xdr:colOff>158750</xdr:colOff>
      <xdr:row>17</xdr:row>
      <xdr:rowOff>24638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111015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8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112539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48531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扶助費の増加に伴い構成比が、</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に増加したが、新型コロナウイルス感染症に対する扶助費の増加が要因であり、充当一般財源は減少となったことから、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の減少となった。また、全国、北海道、類似団体平均はいずれも下回っている状況が続いている。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　今後は、子ども医療費の無償化が予定されていることから、若干類似団体平均に近づくものと考えられる。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55</xdr:row>
      <xdr:rowOff>4535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036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55</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55</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全国、北海道、類似団体平均をいずれも下回っている状況である。内容については、維持補修費によるものであり、例年ほぼ横ばいの決算額となっている。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74422</xdr:rowOff>
    </xdr:from>
    <xdr:to>
      <xdr:col>82</xdr:col>
      <xdr:colOff>107950</xdr:colOff>
      <xdr:row>53</xdr:row>
      <xdr:rowOff>78994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1612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78994</xdr:rowOff>
    </xdr:from>
    <xdr:to>
      <xdr:col>78</xdr:col>
      <xdr:colOff>69850</xdr:colOff>
      <xdr:row>53</xdr:row>
      <xdr:rowOff>78994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165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78994</xdr:rowOff>
    </xdr:from>
    <xdr:to>
      <xdr:col>73</xdr:col>
      <xdr:colOff>180975</xdr:colOff>
      <xdr:row>53</xdr:row>
      <xdr:rowOff>78994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165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67056</xdr:rowOff>
    </xdr:from>
    <xdr:to>
      <xdr:col>74</xdr:col>
      <xdr:colOff>31750</xdr:colOff>
      <xdr:row>56</xdr:row>
      <xdr:rowOff>168656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153433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78994</xdr:rowOff>
    </xdr:from>
    <xdr:to>
      <xdr:col>69</xdr:col>
      <xdr:colOff>92075</xdr:colOff>
      <xdr:row>53</xdr:row>
      <xdr:rowOff>78994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165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71628</xdr:rowOff>
    </xdr:from>
    <xdr:to>
      <xdr:col>69</xdr:col>
      <xdr:colOff>142875</xdr:colOff>
      <xdr:row>57</xdr:row>
      <xdr:rowOff>1778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158005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148861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23622</xdr:rowOff>
    </xdr:from>
    <xdr:to>
      <xdr:col>82</xdr:col>
      <xdr:colOff>158750</xdr:colOff>
      <xdr:row>53</xdr:row>
      <xdr:rowOff>125222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11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103649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01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28194</xdr:rowOff>
    </xdr:from>
    <xdr:to>
      <xdr:col>78</xdr:col>
      <xdr:colOff>120650</xdr:colOff>
      <xdr:row>53</xdr:row>
      <xdr:rowOff>129794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11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139971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888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28194</xdr:rowOff>
    </xdr:from>
    <xdr:to>
      <xdr:col>74</xdr:col>
      <xdr:colOff>31750</xdr:colOff>
      <xdr:row>53</xdr:row>
      <xdr:rowOff>129794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11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139971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88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28194</xdr:rowOff>
    </xdr:from>
    <xdr:to>
      <xdr:col>69</xdr:col>
      <xdr:colOff>142875</xdr:colOff>
      <xdr:row>53</xdr:row>
      <xdr:rowOff>129794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11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139971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88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28194</xdr:rowOff>
    </xdr:from>
    <xdr:to>
      <xdr:col>65</xdr:col>
      <xdr:colOff>53975</xdr:colOff>
      <xdr:row>53</xdr:row>
      <xdr:rowOff>129794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11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139971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88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以前から、全国、北海道、類似団体平均を上回っている状況であるが、今年度については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の減少となった。要因としては、決算額の減少と予算規模が大きく増加したことが考えられる。</a:t>
          </a:r>
        </a:p>
        <a:p>
          <a:r>
            <a:rPr kumimoji="1" lang="ja-JP" altLang="en-US" sz="1300">
              <a:latin typeface="ＭＳ Ｐゴシック" panose="020B0600070205080204" pitchFamily="50" charset="-128"/>
              <a:ea typeface="ＭＳ Ｐゴシック" panose="020B0600070205080204" pitchFamily="50" charset="-128"/>
            </a:rPr>
            <a:t>　今後も経費の削減を図り、類似団体平均と近似値となるよう努める。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122428</xdr:rowOff>
    </xdr:from>
    <xdr:to>
      <xdr:col>82</xdr:col>
      <xdr:colOff>107950</xdr:colOff>
      <xdr:row>39</xdr:row>
      <xdr:rowOff>129286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637528"/>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129286</xdr:rowOff>
    </xdr:from>
    <xdr:to>
      <xdr:col>78</xdr:col>
      <xdr:colOff>69850</xdr:colOff>
      <xdr:row>40</xdr:row>
      <xdr:rowOff>30988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8158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3556</xdr:rowOff>
    </xdr:from>
    <xdr:to>
      <xdr:col>73</xdr:col>
      <xdr:colOff>180975</xdr:colOff>
      <xdr:row>40</xdr:row>
      <xdr:rowOff>30988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8615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97282</xdr:rowOff>
    </xdr:from>
    <xdr:to>
      <xdr:col>69</xdr:col>
      <xdr:colOff>92075</xdr:colOff>
      <xdr:row>40</xdr:row>
      <xdr:rowOff>3556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7838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78486</xdr:rowOff>
    </xdr:from>
    <xdr:to>
      <xdr:col>78</xdr:col>
      <xdr:colOff>120650</xdr:colOff>
      <xdr:row>40</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164863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85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151638</xdr:rowOff>
    </xdr:from>
    <xdr:to>
      <xdr:col>74</xdr:col>
      <xdr:colOff>31750</xdr:colOff>
      <xdr:row>40</xdr:row>
      <xdr:rowOff>81788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124206</xdr:rowOff>
    </xdr:from>
    <xdr:to>
      <xdr:col>69</xdr:col>
      <xdr:colOff>142875</xdr:colOff>
      <xdr:row>40</xdr:row>
      <xdr:rowOff>54356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39133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46482</xdr:rowOff>
    </xdr:from>
    <xdr:to>
      <xdr:col>65</xdr:col>
      <xdr:colOff>53975</xdr:colOff>
      <xdr:row>39</xdr:row>
      <xdr:rowOff>148082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132859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近年は数値の大きな増減もなく、類似団体平均を下回っていたが、今年度は公債費の大幅な増加に伴い</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の増加となり、類似団体平均にも近似値となった。要因としては、知床未来中学校建設に伴う起債の償還が開始されたことが考えられる。</a:t>
          </a:r>
        </a:p>
        <a:p>
          <a:r>
            <a:rPr kumimoji="1" lang="ja-JP" altLang="en-US" sz="1300">
              <a:latin typeface="ＭＳ Ｐゴシック" panose="020B0600070205080204" pitchFamily="50" charset="-128"/>
              <a:ea typeface="ＭＳ Ｐゴシック" panose="020B0600070205080204" pitchFamily="50" charset="-128"/>
            </a:rPr>
            <a:t>　今後も一般廃棄物最終処分場建設事業などの大型事業に伴う起債借り入れが予定されていることから、増加となることが考えられる。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027661"/>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27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24130</xdr:rowOff>
    </xdr:from>
    <xdr:to>
      <xdr:col>15</xdr:col>
      <xdr:colOff>98425</xdr:colOff>
      <xdr:row>76</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54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24130</xdr:rowOff>
    </xdr:from>
    <xdr:to>
      <xdr:col>11</xdr:col>
      <xdr:colOff>9525</xdr:colOff>
      <xdr:row>76</xdr:row>
      <xdr:rowOff>54611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0543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57150</xdr:rowOff>
    </xdr:from>
    <xdr:to>
      <xdr:col>24</xdr:col>
      <xdr:colOff>76200</xdr:colOff>
      <xdr:row>76</xdr:row>
      <xdr:rowOff>158750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73677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144780</xdr:rowOff>
    </xdr:from>
    <xdr:to>
      <xdr:col>11</xdr:col>
      <xdr:colOff>60325</xdr:colOff>
      <xdr:row>76</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85107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3811</xdr:rowOff>
    </xdr:from>
    <xdr:to>
      <xdr:col>6</xdr:col>
      <xdr:colOff>171450</xdr:colOff>
      <xdr:row>76</xdr:row>
      <xdr:rowOff>105411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115587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例年、類似団体平均を上回っている状況であったが、補助費等の減少に加え、公債費が増加したことや予算規模の増加により、類似団体平均を下回ることとなった。</a:t>
          </a:r>
        </a:p>
        <a:p>
          <a:r>
            <a:rPr kumimoji="1" lang="ja-JP" altLang="en-US" sz="1300">
              <a:latin typeface="ＭＳ Ｐゴシック" panose="020B0600070205080204" pitchFamily="50" charset="-128"/>
              <a:ea typeface="ＭＳ Ｐゴシック" panose="020B0600070205080204" pitchFamily="50" charset="-128"/>
            </a:rPr>
            <a:t>　今後においても類似団体平均の近似値を維持できるよう努める。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104139</xdr:rowOff>
    </xdr:from>
    <xdr:to>
      <xdr:col>82</xdr:col>
      <xdr:colOff>107950</xdr:colOff>
      <xdr:row>79</xdr:row>
      <xdr:rowOff>168911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305789"/>
          <a:ext cx="838200" cy="40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168911</xdr:rowOff>
    </xdr:from>
    <xdr:to>
      <xdr:col>78</xdr:col>
      <xdr:colOff>69850</xdr:colOff>
      <xdr:row>80</xdr:row>
      <xdr:rowOff>62230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7134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165100</xdr:rowOff>
    </xdr:from>
    <xdr:to>
      <xdr:col>73</xdr:col>
      <xdr:colOff>180975</xdr:colOff>
      <xdr:row>80</xdr:row>
      <xdr:rowOff>62230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7096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34289</xdr:rowOff>
    </xdr:from>
    <xdr:to>
      <xdr:col>74</xdr:col>
      <xdr:colOff>31750</xdr:colOff>
      <xdr:row>79</xdr:row>
      <xdr:rowOff>135889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146066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20320</xdr:rowOff>
    </xdr:from>
    <xdr:to>
      <xdr:col>69</xdr:col>
      <xdr:colOff>92075</xdr:colOff>
      <xdr:row>79</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648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15239</xdr:rowOff>
    </xdr:from>
    <xdr:to>
      <xdr:col>69</xdr:col>
      <xdr:colOff>142875</xdr:colOff>
      <xdr:row>79</xdr:row>
      <xdr:rowOff>116839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127016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3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73677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2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69866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118111</xdr:rowOff>
    </xdr:from>
    <xdr:to>
      <xdr:col>78</xdr:col>
      <xdr:colOff>120650</xdr:colOff>
      <xdr:row>80</xdr:row>
      <xdr:rowOff>48261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33038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11430</xdr:rowOff>
    </xdr:from>
    <xdr:to>
      <xdr:col>74</xdr:col>
      <xdr:colOff>31750</xdr:colOff>
      <xdr:row>80</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97807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114300</xdr:rowOff>
    </xdr:from>
    <xdr:to>
      <xdr:col>69</xdr:col>
      <xdr:colOff>142875</xdr:colOff>
      <xdr:row>80</xdr:row>
      <xdr:rowOff>44450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29227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140970</xdr:rowOff>
    </xdr:from>
    <xdr:to>
      <xdr:col>65</xdr:col>
      <xdr:colOff>53975</xdr:colOff>
      <xdr:row>79</xdr:row>
      <xdr:rowOff>71120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55897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168910</xdr:rowOff>
    </xdr:from>
    <xdr:to>
      <xdr:col>29</xdr:col>
      <xdr:colOff>127000</xdr:colOff>
      <xdr:row>18</xdr:row>
      <xdr:rowOff>11445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31185"/>
          <a:ext cx="647700" cy="13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11445</xdr:rowOff>
    </xdr:from>
    <xdr:to>
      <xdr:col>26</xdr:col>
      <xdr:colOff>50800</xdr:colOff>
      <xdr:row>18</xdr:row>
      <xdr:rowOff>30887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45170"/>
          <a:ext cx="698500" cy="19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30887</xdr:rowOff>
    </xdr:from>
    <xdr:to>
      <xdr:col>22</xdr:col>
      <xdr:colOff>114300</xdr:colOff>
      <xdr:row>18</xdr:row>
      <xdr:rowOff>52610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4612"/>
          <a:ext cx="698500" cy="21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29244</xdr:rowOff>
    </xdr:from>
    <xdr:to>
      <xdr:col>22</xdr:col>
      <xdr:colOff>165100</xdr:colOff>
      <xdr:row>18</xdr:row>
      <xdr:rowOff>130844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115621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51556</xdr:rowOff>
    </xdr:from>
    <xdr:to>
      <xdr:col>18</xdr:col>
      <xdr:colOff>177800</xdr:colOff>
      <xdr:row>18</xdr:row>
      <xdr:rowOff>52610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85281"/>
          <a:ext cx="698500" cy="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32549</xdr:rowOff>
    </xdr:from>
    <xdr:to>
      <xdr:col>19</xdr:col>
      <xdr:colOff>38100</xdr:colOff>
      <xdr:row>18</xdr:row>
      <xdr:rowOff>134149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118926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39866</xdr:rowOff>
    </xdr:from>
    <xdr:to>
      <xdr:col>15</xdr:col>
      <xdr:colOff>101600</xdr:colOff>
      <xdr:row>18</xdr:row>
      <xdr:rowOff>141466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126243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118110</xdr:rowOff>
    </xdr:from>
    <xdr:to>
      <xdr:col>29</xdr:col>
      <xdr:colOff>177800</xdr:colOff>
      <xdr:row>18</xdr:row>
      <xdr:rowOff>48260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8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90187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132095</xdr:rowOff>
    </xdr:from>
    <xdr:to>
      <xdr:col>26</xdr:col>
      <xdr:colOff>101600</xdr:colOff>
      <xdr:row>18</xdr:row>
      <xdr:rowOff>62245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9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47022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80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151537</xdr:rowOff>
    </xdr:from>
    <xdr:to>
      <xdr:col>22</xdr:col>
      <xdr:colOff>165100</xdr:colOff>
      <xdr:row>18</xdr:row>
      <xdr:rowOff>81687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3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91864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8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1810</xdr:rowOff>
    </xdr:from>
    <xdr:to>
      <xdr:col>19</xdr:col>
      <xdr:colOff>38100</xdr:colOff>
      <xdr:row>18</xdr:row>
      <xdr:rowOff>103410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35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113587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90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756</xdr:rowOff>
    </xdr:from>
    <xdr:to>
      <xdr:col>15</xdr:col>
      <xdr:colOff>101600</xdr:colOff>
      <xdr:row>18</xdr:row>
      <xdr:rowOff>102356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34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112533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90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223707</xdr:rowOff>
    </xdr:from>
    <xdr:to>
      <xdr:col>29</xdr:col>
      <xdr:colOff>127000</xdr:colOff>
      <xdr:row>35</xdr:row>
      <xdr:rowOff>252163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34057"/>
          <a:ext cx="647700" cy="28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241808</xdr:rowOff>
    </xdr:from>
    <xdr:to>
      <xdr:col>26</xdr:col>
      <xdr:colOff>50800</xdr:colOff>
      <xdr:row>35</xdr:row>
      <xdr:rowOff>252163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52158"/>
          <a:ext cx="698500" cy="10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241808</xdr:rowOff>
    </xdr:from>
    <xdr:to>
      <xdr:col>22</xdr:col>
      <xdr:colOff>114300</xdr:colOff>
      <xdr:row>35</xdr:row>
      <xdr:rowOff>265943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52158"/>
          <a:ext cx="698500" cy="24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188722</xdr:rowOff>
    </xdr:from>
    <xdr:to>
      <xdr:col>22</xdr:col>
      <xdr:colOff>165100</xdr:colOff>
      <xdr:row>35</xdr:row>
      <xdr:rowOff>290322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300499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227899</xdr:rowOff>
    </xdr:from>
    <xdr:to>
      <xdr:col>18</xdr:col>
      <xdr:colOff>177800</xdr:colOff>
      <xdr:row>35</xdr:row>
      <xdr:rowOff>265943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38249"/>
          <a:ext cx="698500" cy="3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186779</xdr:rowOff>
    </xdr:from>
    <xdr:to>
      <xdr:col>19</xdr:col>
      <xdr:colOff>38100</xdr:colOff>
      <xdr:row>35</xdr:row>
      <xdr:rowOff>288379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97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298556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6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184524</xdr:rowOff>
    </xdr:from>
    <xdr:to>
      <xdr:col>15</xdr:col>
      <xdr:colOff>101600</xdr:colOff>
      <xdr:row>35</xdr:row>
      <xdr:rowOff>286124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4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270901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8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172907</xdr:rowOff>
    </xdr:from>
    <xdr:to>
      <xdr:col>29</xdr:col>
      <xdr:colOff>177800</xdr:colOff>
      <xdr:row>35</xdr:row>
      <xdr:rowOff>274507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83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144984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5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201363</xdr:rowOff>
    </xdr:from>
    <xdr:to>
      <xdr:col>26</xdr:col>
      <xdr:colOff>101600</xdr:colOff>
      <xdr:row>35</xdr:row>
      <xdr:rowOff>302963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11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287740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191008</xdr:rowOff>
    </xdr:from>
    <xdr:to>
      <xdr:col>22</xdr:col>
      <xdr:colOff>165100</xdr:colOff>
      <xdr:row>35</xdr:row>
      <xdr:rowOff>292608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01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277385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215143</xdr:rowOff>
    </xdr:from>
    <xdr:to>
      <xdr:col>19</xdr:col>
      <xdr:colOff>38100</xdr:colOff>
      <xdr:row>35</xdr:row>
      <xdr:rowOff>316743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25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301520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177099</xdr:rowOff>
    </xdr:from>
    <xdr:to>
      <xdr:col>15</xdr:col>
      <xdr:colOff>101600</xdr:colOff>
      <xdr:row>35</xdr:row>
      <xdr:rowOff>278699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87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288876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5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4,595
4,567
397.72
6,343,800
5,994,190
348,559
2,940,491
5,572,580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27518</xdr:rowOff>
    </xdr:from>
    <xdr:to>
      <xdr:col>24</xdr:col>
      <xdr:colOff>63500</xdr:colOff>
      <xdr:row>37</xdr:row>
      <xdr:rowOff>46469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71168"/>
          <a:ext cx="8382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46469</xdr:rowOff>
    </xdr:from>
    <xdr:to>
      <xdr:col>19</xdr:col>
      <xdr:colOff>177800</xdr:colOff>
      <xdr:row>37</xdr:row>
      <xdr:rowOff>74520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90119"/>
          <a:ext cx="889000" cy="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74520</xdr:rowOff>
    </xdr:from>
    <xdr:to>
      <xdr:col>15</xdr:col>
      <xdr:colOff>50800</xdr:colOff>
      <xdr:row>37</xdr:row>
      <xdr:rowOff>92923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18170"/>
          <a:ext cx="889000" cy="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69448</xdr:rowOff>
    </xdr:from>
    <xdr:to>
      <xdr:col>15</xdr:col>
      <xdr:colOff>101600</xdr:colOff>
      <xdr:row>37</xdr:row>
      <xdr:rowOff>171048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162175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87903</xdr:rowOff>
    </xdr:from>
    <xdr:to>
      <xdr:col>10</xdr:col>
      <xdr:colOff>114300</xdr:colOff>
      <xdr:row>37</xdr:row>
      <xdr:rowOff>92923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31553"/>
          <a:ext cx="8890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74694</xdr:rowOff>
    </xdr:from>
    <xdr:to>
      <xdr:col>10</xdr:col>
      <xdr:colOff>165100</xdr:colOff>
      <xdr:row>38</xdr:row>
      <xdr:rowOff>4845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167422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78693</xdr:rowOff>
    </xdr:from>
    <xdr:to>
      <xdr:col>6</xdr:col>
      <xdr:colOff>38100</xdr:colOff>
      <xdr:row>38</xdr:row>
      <xdr:rowOff>8843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171420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1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148168</xdr:rowOff>
    </xdr:from>
    <xdr:to>
      <xdr:col>24</xdr:col>
      <xdr:colOff>114300</xdr:colOff>
      <xdr:row>37</xdr:row>
      <xdr:rowOff>78318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2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126595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9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167119</xdr:rowOff>
    </xdr:from>
    <xdr:to>
      <xdr:col>20</xdr:col>
      <xdr:colOff>38100</xdr:colOff>
      <xdr:row>37</xdr:row>
      <xdr:rowOff>97269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3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88396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3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23720</xdr:rowOff>
    </xdr:from>
    <xdr:to>
      <xdr:col>15</xdr:col>
      <xdr:colOff>101600</xdr:colOff>
      <xdr:row>37</xdr:row>
      <xdr:rowOff>125320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141847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14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42123</xdr:rowOff>
    </xdr:from>
    <xdr:to>
      <xdr:col>10</xdr:col>
      <xdr:colOff>165100</xdr:colOff>
      <xdr:row>37</xdr:row>
      <xdr:rowOff>143723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8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160250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6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37103</xdr:rowOff>
    </xdr:from>
    <xdr:to>
      <xdr:col>6</xdr:col>
      <xdr:colOff>38100</xdr:colOff>
      <xdr:row>37</xdr:row>
      <xdr:rowOff>138703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8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155230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5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159655</xdr:rowOff>
    </xdr:from>
    <xdr:to>
      <xdr:col>24</xdr:col>
      <xdr:colOff>63500</xdr:colOff>
      <xdr:row>58</xdr:row>
      <xdr:rowOff>26584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32305"/>
          <a:ext cx="838200" cy="3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26584</xdr:rowOff>
    </xdr:from>
    <xdr:to>
      <xdr:col>19</xdr:col>
      <xdr:colOff>177800</xdr:colOff>
      <xdr:row>58</xdr:row>
      <xdr:rowOff>32575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70684"/>
          <a:ext cx="889000" cy="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32575</xdr:rowOff>
    </xdr:from>
    <xdr:to>
      <xdr:col>15</xdr:col>
      <xdr:colOff>50800</xdr:colOff>
      <xdr:row>58</xdr:row>
      <xdr:rowOff>40235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76675"/>
          <a:ext cx="889000" cy="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144749</xdr:rowOff>
    </xdr:from>
    <xdr:to>
      <xdr:col>15</xdr:col>
      <xdr:colOff>101600</xdr:colOff>
      <xdr:row>58</xdr:row>
      <xdr:rowOff>74899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91426</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40235</xdr:rowOff>
    </xdr:from>
    <xdr:to>
      <xdr:col>10</xdr:col>
      <xdr:colOff>114300</xdr:colOff>
      <xdr:row>58</xdr:row>
      <xdr:rowOff>61560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84335"/>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157175</xdr:rowOff>
    </xdr:from>
    <xdr:to>
      <xdr:col>10</xdr:col>
      <xdr:colOff>165100</xdr:colOff>
      <xdr:row>58</xdr:row>
      <xdr:rowOff>87325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103852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0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162895</xdr:rowOff>
    </xdr:from>
    <xdr:to>
      <xdr:col>6</xdr:col>
      <xdr:colOff>38100</xdr:colOff>
      <xdr:row>58</xdr:row>
      <xdr:rowOff>93045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109572</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1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108855</xdr:rowOff>
    </xdr:from>
    <xdr:to>
      <xdr:col>24</xdr:col>
      <xdr:colOff>114300</xdr:colOff>
      <xdr:row>58</xdr:row>
      <xdr:rowOff>39005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87282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5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147234</xdr:rowOff>
    </xdr:from>
    <xdr:to>
      <xdr:col>20</xdr:col>
      <xdr:colOff>38100</xdr:colOff>
      <xdr:row>58</xdr:row>
      <xdr:rowOff>77384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68511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1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153225</xdr:rowOff>
    </xdr:from>
    <xdr:to>
      <xdr:col>15</xdr:col>
      <xdr:colOff>101600</xdr:colOff>
      <xdr:row>58</xdr:row>
      <xdr:rowOff>83375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74502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160885</xdr:rowOff>
    </xdr:from>
    <xdr:to>
      <xdr:col>10</xdr:col>
      <xdr:colOff>165100</xdr:colOff>
      <xdr:row>58</xdr:row>
      <xdr:rowOff>91035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82162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2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10760</xdr:rowOff>
    </xdr:from>
    <xdr:to>
      <xdr:col>6</xdr:col>
      <xdr:colOff>38100</xdr:colOff>
      <xdr:row>58</xdr:row>
      <xdr:rowOff>112360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103487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4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62917</xdr:rowOff>
    </xdr:from>
    <xdr:to>
      <xdr:col>24</xdr:col>
      <xdr:colOff>63500</xdr:colOff>
      <xdr:row>78</xdr:row>
      <xdr:rowOff>4493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64567"/>
          <a:ext cx="838200" cy="11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4493</xdr:rowOff>
    </xdr:from>
    <xdr:to>
      <xdr:col>19</xdr:col>
      <xdr:colOff>177800</xdr:colOff>
      <xdr:row>78</xdr:row>
      <xdr:rowOff>8621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77593"/>
          <a:ext cx="88900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8621</xdr:rowOff>
    </xdr:from>
    <xdr:to>
      <xdr:col>15</xdr:col>
      <xdr:colOff>50800</xdr:colOff>
      <xdr:row>78</xdr:row>
      <xdr:rowOff>14331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81721"/>
          <a:ext cx="889000" cy="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16151</xdr:rowOff>
    </xdr:from>
    <xdr:to>
      <xdr:col>15</xdr:col>
      <xdr:colOff>101600</xdr:colOff>
      <xdr:row>78</xdr:row>
      <xdr:rowOff>117751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108878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14331</xdr:rowOff>
    </xdr:from>
    <xdr:to>
      <xdr:col>10</xdr:col>
      <xdr:colOff>114300</xdr:colOff>
      <xdr:row>78</xdr:row>
      <xdr:rowOff>32852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87431"/>
          <a:ext cx="889000" cy="1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15807</xdr:rowOff>
    </xdr:from>
    <xdr:to>
      <xdr:col>10</xdr:col>
      <xdr:colOff>165100</xdr:colOff>
      <xdr:row>78</xdr:row>
      <xdr:rowOff>117407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108534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17221</xdr:rowOff>
    </xdr:from>
    <xdr:to>
      <xdr:col>6</xdr:col>
      <xdr:colOff>38100</xdr:colOff>
      <xdr:row>78</xdr:row>
      <xdr:rowOff>118821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109948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8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12117</xdr:rowOff>
    </xdr:from>
    <xdr:to>
      <xdr:col>24</xdr:col>
      <xdr:colOff>114300</xdr:colOff>
      <xdr:row>77</xdr:row>
      <xdr:rowOff>113717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1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34994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125143</xdr:rowOff>
    </xdr:from>
    <xdr:to>
      <xdr:col>20</xdr:col>
      <xdr:colOff>38100</xdr:colOff>
      <xdr:row>78</xdr:row>
      <xdr:rowOff>55293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2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46420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1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129271</xdr:rowOff>
    </xdr:from>
    <xdr:to>
      <xdr:col>15</xdr:col>
      <xdr:colOff>101600</xdr:colOff>
      <xdr:row>78</xdr:row>
      <xdr:rowOff>59421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75948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134981</xdr:rowOff>
    </xdr:from>
    <xdr:to>
      <xdr:col>10</xdr:col>
      <xdr:colOff>165100</xdr:colOff>
      <xdr:row>78</xdr:row>
      <xdr:rowOff>65131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81658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153502</xdr:rowOff>
    </xdr:from>
    <xdr:to>
      <xdr:col>6</xdr:col>
      <xdr:colOff>38100</xdr:colOff>
      <xdr:row>78</xdr:row>
      <xdr:rowOff>83652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100179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3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132904</xdr:rowOff>
    </xdr:from>
    <xdr:to>
      <xdr:col>24</xdr:col>
      <xdr:colOff>63500</xdr:colOff>
      <xdr:row>96</xdr:row>
      <xdr:rowOff>165509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20654"/>
          <a:ext cx="838200" cy="20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165509</xdr:rowOff>
    </xdr:from>
    <xdr:to>
      <xdr:col>19</xdr:col>
      <xdr:colOff>177800</xdr:colOff>
      <xdr:row>97</xdr:row>
      <xdr:rowOff>14587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24709"/>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14587</xdr:rowOff>
    </xdr:from>
    <xdr:to>
      <xdr:col>15</xdr:col>
      <xdr:colOff>50800</xdr:colOff>
      <xdr:row>97</xdr:row>
      <xdr:rowOff>18892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4523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105953</xdr:rowOff>
    </xdr:from>
    <xdr:to>
      <xdr:col>15</xdr:col>
      <xdr:colOff>101600</xdr:colOff>
      <xdr:row>96</xdr:row>
      <xdr:rowOff>36103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52630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18892</xdr:rowOff>
    </xdr:from>
    <xdr:to>
      <xdr:col>10</xdr:col>
      <xdr:colOff>114300</xdr:colOff>
      <xdr:row>97</xdr:row>
      <xdr:rowOff>21103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49542"/>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122290</xdr:rowOff>
    </xdr:from>
    <xdr:to>
      <xdr:col>10</xdr:col>
      <xdr:colOff>165100</xdr:colOff>
      <xdr:row>96</xdr:row>
      <xdr:rowOff>52440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68967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18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126223</xdr:rowOff>
    </xdr:from>
    <xdr:to>
      <xdr:col>6</xdr:col>
      <xdr:colOff>38100</xdr:colOff>
      <xdr:row>96</xdr:row>
      <xdr:rowOff>56373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1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72900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18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82104</xdr:rowOff>
    </xdr:from>
    <xdr:to>
      <xdr:col>24</xdr:col>
      <xdr:colOff>114300</xdr:colOff>
      <xdr:row>96</xdr:row>
      <xdr:rowOff>12254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60531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114709</xdr:rowOff>
    </xdr:from>
    <xdr:to>
      <xdr:col>20</xdr:col>
      <xdr:colOff>38100</xdr:colOff>
      <xdr:row>97</xdr:row>
      <xdr:rowOff>44859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7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35986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6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135237</xdr:rowOff>
    </xdr:from>
    <xdr:to>
      <xdr:col>15</xdr:col>
      <xdr:colOff>101600</xdr:colOff>
      <xdr:row>97</xdr:row>
      <xdr:rowOff>65387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56514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139542</xdr:rowOff>
    </xdr:from>
    <xdr:to>
      <xdr:col>10</xdr:col>
      <xdr:colOff>165100</xdr:colOff>
      <xdr:row>97</xdr:row>
      <xdr:rowOff>69692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60819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9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141753</xdr:rowOff>
    </xdr:from>
    <xdr:to>
      <xdr:col>6</xdr:col>
      <xdr:colOff>38100</xdr:colOff>
      <xdr:row>97</xdr:row>
      <xdr:rowOff>71903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63030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9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92191</xdr:rowOff>
    </xdr:from>
    <xdr:to>
      <xdr:col>55</xdr:col>
      <xdr:colOff>0</xdr:colOff>
      <xdr:row>36</xdr:row>
      <xdr:rowOff>51925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92941"/>
          <a:ext cx="838200" cy="1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92191</xdr:rowOff>
    </xdr:from>
    <xdr:to>
      <xdr:col>50</xdr:col>
      <xdr:colOff>114300</xdr:colOff>
      <xdr:row>36</xdr:row>
      <xdr:rowOff>163728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92941"/>
          <a:ext cx="889000" cy="24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163728</xdr:rowOff>
    </xdr:from>
    <xdr:to>
      <xdr:col>45</xdr:col>
      <xdr:colOff>177800</xdr:colOff>
      <xdr:row>37</xdr:row>
      <xdr:rowOff>3289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35928"/>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50920</xdr:rowOff>
    </xdr:from>
    <xdr:to>
      <xdr:col>46</xdr:col>
      <xdr:colOff>38100</xdr:colOff>
      <xdr:row>37</xdr:row>
      <xdr:rowOff>152520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143647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3289</xdr:rowOff>
    </xdr:from>
    <xdr:to>
      <xdr:col>41</xdr:col>
      <xdr:colOff>50800</xdr:colOff>
      <xdr:row>37</xdr:row>
      <xdr:rowOff>8874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46939"/>
          <a:ext cx="8890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56984</xdr:rowOff>
    </xdr:from>
    <xdr:to>
      <xdr:col>41</xdr:col>
      <xdr:colOff>101600</xdr:colOff>
      <xdr:row>37</xdr:row>
      <xdr:rowOff>158584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149710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58407</xdr:rowOff>
    </xdr:from>
    <xdr:to>
      <xdr:col>36</xdr:col>
      <xdr:colOff>165100</xdr:colOff>
      <xdr:row>37</xdr:row>
      <xdr:rowOff>160007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151134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49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1125</xdr:rowOff>
    </xdr:from>
    <xdr:to>
      <xdr:col>55</xdr:col>
      <xdr:colOff>50800</xdr:colOff>
      <xdr:row>36</xdr:row>
      <xdr:rowOff>102725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24002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2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41391</xdr:rowOff>
    </xdr:from>
    <xdr:to>
      <xdr:col>50</xdr:col>
      <xdr:colOff>165100</xdr:colOff>
      <xdr:row>35</xdr:row>
      <xdr:rowOff>142991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134118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13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112928</xdr:rowOff>
    </xdr:from>
    <xdr:to>
      <xdr:col>46</xdr:col>
      <xdr:colOff>38100</xdr:colOff>
      <xdr:row>37</xdr:row>
      <xdr:rowOff>43078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59605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06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123939</xdr:rowOff>
    </xdr:from>
    <xdr:to>
      <xdr:col>41</xdr:col>
      <xdr:colOff>101600</xdr:colOff>
      <xdr:row>37</xdr:row>
      <xdr:rowOff>54089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9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70616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07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129524</xdr:rowOff>
    </xdr:from>
    <xdr:to>
      <xdr:col>36</xdr:col>
      <xdr:colOff>165100</xdr:colOff>
      <xdr:row>37</xdr:row>
      <xdr:rowOff>59674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0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76201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7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83119</xdr:rowOff>
    </xdr:from>
    <xdr:to>
      <xdr:col>55</xdr:col>
      <xdr:colOff>0</xdr:colOff>
      <xdr:row>58</xdr:row>
      <xdr:rowOff>88733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27219"/>
          <a:ext cx="8382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88733</xdr:rowOff>
    </xdr:from>
    <xdr:to>
      <xdr:col>50</xdr:col>
      <xdr:colOff>114300</xdr:colOff>
      <xdr:row>58</xdr:row>
      <xdr:rowOff>117544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32833"/>
          <a:ext cx="889000" cy="2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110541</xdr:rowOff>
    </xdr:from>
    <xdr:to>
      <xdr:col>45</xdr:col>
      <xdr:colOff>177800</xdr:colOff>
      <xdr:row>58</xdr:row>
      <xdr:rowOff>117544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54641"/>
          <a:ext cx="889000" cy="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45403</xdr:rowOff>
    </xdr:from>
    <xdr:to>
      <xdr:col>46</xdr:col>
      <xdr:colOff>38100</xdr:colOff>
      <xdr:row>58</xdr:row>
      <xdr:rowOff>147003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163530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6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55383</xdr:rowOff>
    </xdr:from>
    <xdr:to>
      <xdr:col>41</xdr:col>
      <xdr:colOff>50800</xdr:colOff>
      <xdr:row>58</xdr:row>
      <xdr:rowOff>110541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99483"/>
          <a:ext cx="889000" cy="5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50610</xdr:rowOff>
    </xdr:from>
    <xdr:to>
      <xdr:col>41</xdr:col>
      <xdr:colOff>101600</xdr:colOff>
      <xdr:row>58</xdr:row>
      <xdr:rowOff>152210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168737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42524</xdr:rowOff>
    </xdr:from>
    <xdr:to>
      <xdr:col>36</xdr:col>
      <xdr:colOff>165100</xdr:colOff>
      <xdr:row>58</xdr:row>
      <xdr:rowOff>144124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8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135251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7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32319</xdr:rowOff>
    </xdr:from>
    <xdr:to>
      <xdr:col>55</xdr:col>
      <xdr:colOff>50800</xdr:colOff>
      <xdr:row>58</xdr:row>
      <xdr:rowOff>133919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7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37933</xdr:rowOff>
    </xdr:from>
    <xdr:to>
      <xdr:col>50</xdr:col>
      <xdr:colOff>165100</xdr:colOff>
      <xdr:row>58</xdr:row>
      <xdr:rowOff>139533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8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130660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7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66744</xdr:rowOff>
    </xdr:from>
    <xdr:to>
      <xdr:col>46</xdr:col>
      <xdr:colOff>38100</xdr:colOff>
      <xdr:row>58</xdr:row>
      <xdr:rowOff>168344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159471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0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59741</xdr:rowOff>
    </xdr:from>
    <xdr:to>
      <xdr:col>41</xdr:col>
      <xdr:colOff>101600</xdr:colOff>
      <xdr:row>58</xdr:row>
      <xdr:rowOff>161341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152468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4583</xdr:rowOff>
    </xdr:from>
    <xdr:to>
      <xdr:col>36</xdr:col>
      <xdr:colOff>165100</xdr:colOff>
      <xdr:row>58</xdr:row>
      <xdr:rowOff>106183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4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122710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2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133596</xdr:rowOff>
    </xdr:from>
    <xdr:to>
      <xdr:col>55</xdr:col>
      <xdr:colOff>0</xdr:colOff>
      <xdr:row>78</xdr:row>
      <xdr:rowOff>137931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06696"/>
          <a:ext cx="838200" cy="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131825</xdr:rowOff>
    </xdr:from>
    <xdr:to>
      <xdr:col>50</xdr:col>
      <xdr:colOff>114300</xdr:colOff>
      <xdr:row>78</xdr:row>
      <xdr:rowOff>133596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04925"/>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117230</xdr:rowOff>
    </xdr:from>
    <xdr:to>
      <xdr:col>45</xdr:col>
      <xdr:colOff>177800</xdr:colOff>
      <xdr:row>78</xdr:row>
      <xdr:rowOff>131825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90330"/>
          <a:ext cx="889000" cy="1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78949</xdr:rowOff>
    </xdr:from>
    <xdr:to>
      <xdr:col>46</xdr:col>
      <xdr:colOff>38100</xdr:colOff>
      <xdr:row>79</xdr:row>
      <xdr:rowOff>9099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5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25626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2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117230</xdr:rowOff>
    </xdr:from>
    <xdr:to>
      <xdr:col>41</xdr:col>
      <xdr:colOff>50800</xdr:colOff>
      <xdr:row>78</xdr:row>
      <xdr:rowOff>133979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90330"/>
          <a:ext cx="889000" cy="1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79852</xdr:rowOff>
    </xdr:from>
    <xdr:to>
      <xdr:col>41</xdr:col>
      <xdr:colOff>101600</xdr:colOff>
      <xdr:row>79</xdr:row>
      <xdr:rowOff>10002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5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1129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73214</xdr:rowOff>
    </xdr:from>
    <xdr:to>
      <xdr:col>36</xdr:col>
      <xdr:colOff>165100</xdr:colOff>
      <xdr:row>79</xdr:row>
      <xdr:rowOff>3364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19891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87131</xdr:rowOff>
    </xdr:from>
    <xdr:to>
      <xdr:col>55</xdr:col>
      <xdr:colOff>50800</xdr:colOff>
      <xdr:row>79</xdr:row>
      <xdr:rowOff>17281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82796</xdr:rowOff>
    </xdr:from>
    <xdr:to>
      <xdr:col>50</xdr:col>
      <xdr:colOff>165100</xdr:colOff>
      <xdr:row>79</xdr:row>
      <xdr:rowOff>12946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4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81025</xdr:rowOff>
    </xdr:from>
    <xdr:to>
      <xdr:col>46</xdr:col>
      <xdr:colOff>38100</xdr:colOff>
      <xdr:row>79</xdr:row>
      <xdr:rowOff>11175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2302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4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66430</xdr:rowOff>
    </xdr:from>
    <xdr:to>
      <xdr:col>41</xdr:col>
      <xdr:colOff>101600</xdr:colOff>
      <xdr:row>78</xdr:row>
      <xdr:rowOff>168030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3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1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83179</xdr:rowOff>
    </xdr:from>
    <xdr:to>
      <xdr:col>36</xdr:col>
      <xdr:colOff>165100</xdr:colOff>
      <xdr:row>79</xdr:row>
      <xdr:rowOff>13329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4456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107750</xdr:rowOff>
    </xdr:from>
    <xdr:to>
      <xdr:col>55</xdr:col>
      <xdr:colOff>0</xdr:colOff>
      <xdr:row>97</xdr:row>
      <xdr:rowOff>19822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566950"/>
          <a:ext cx="838200" cy="8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19822</xdr:rowOff>
    </xdr:from>
    <xdr:to>
      <xdr:col>50</xdr:col>
      <xdr:colOff>114300</xdr:colOff>
      <xdr:row>98</xdr:row>
      <xdr:rowOff>99710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50472"/>
          <a:ext cx="889000" cy="25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99710</xdr:rowOff>
    </xdr:from>
    <xdr:to>
      <xdr:col>45</xdr:col>
      <xdr:colOff>177800</xdr:colOff>
      <xdr:row>98</xdr:row>
      <xdr:rowOff>163103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901810"/>
          <a:ext cx="889000" cy="6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121796</xdr:rowOff>
    </xdr:from>
    <xdr:to>
      <xdr:col>46</xdr:col>
      <xdr:colOff>38100</xdr:colOff>
      <xdr:row>98</xdr:row>
      <xdr:rowOff>51946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68473</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77665</xdr:rowOff>
    </xdr:from>
    <xdr:to>
      <xdr:col>41</xdr:col>
      <xdr:colOff>50800</xdr:colOff>
      <xdr:row>98</xdr:row>
      <xdr:rowOff>163103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365415"/>
          <a:ext cx="889000" cy="59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148523</xdr:rowOff>
    </xdr:from>
    <xdr:to>
      <xdr:col>41</xdr:col>
      <xdr:colOff>101600</xdr:colOff>
      <xdr:row>98</xdr:row>
      <xdr:rowOff>78673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95200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149104</xdr:rowOff>
    </xdr:from>
    <xdr:to>
      <xdr:col>36</xdr:col>
      <xdr:colOff>165100</xdr:colOff>
      <xdr:row>98</xdr:row>
      <xdr:rowOff>79254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70381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56950</xdr:rowOff>
    </xdr:from>
    <xdr:to>
      <xdr:col>55</xdr:col>
      <xdr:colOff>50800</xdr:colOff>
      <xdr:row>96</xdr:row>
      <xdr:rowOff>158550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5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79827</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36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140472</xdr:rowOff>
    </xdr:from>
    <xdr:to>
      <xdr:col>50</xdr:col>
      <xdr:colOff>165100</xdr:colOff>
      <xdr:row>97</xdr:row>
      <xdr:rowOff>70622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59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87149</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37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48910</xdr:rowOff>
    </xdr:from>
    <xdr:to>
      <xdr:col>46</xdr:col>
      <xdr:colOff>38100</xdr:colOff>
      <xdr:row>98</xdr:row>
      <xdr:rowOff>150510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141637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112303</xdr:rowOff>
    </xdr:from>
    <xdr:to>
      <xdr:col>41</xdr:col>
      <xdr:colOff>101600</xdr:colOff>
      <xdr:row>99</xdr:row>
      <xdr:rowOff>42453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9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33580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700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26865</xdr:rowOff>
    </xdr:from>
    <xdr:to>
      <xdr:col>36</xdr:col>
      <xdr:colOff>165100</xdr:colOff>
      <xdr:row>95</xdr:row>
      <xdr:rowOff>128465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31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144992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08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51199</xdr:rowOff>
    </xdr:from>
    <xdr:to>
      <xdr:col>76</xdr:col>
      <xdr:colOff>165100</xdr:colOff>
      <xdr:row>38</xdr:row>
      <xdr:rowOff>152799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169326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52557</xdr:rowOff>
    </xdr:from>
    <xdr:to>
      <xdr:col>72</xdr:col>
      <xdr:colOff>38100</xdr:colOff>
      <xdr:row>38</xdr:row>
      <xdr:rowOff>154157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170684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52852</xdr:rowOff>
    </xdr:from>
    <xdr:to>
      <xdr:col>67</xdr:col>
      <xdr:colOff>101600</xdr:colOff>
      <xdr:row>38</xdr:row>
      <xdr:rowOff>154452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170979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86157</xdr:rowOff>
    </xdr:from>
    <xdr:to>
      <xdr:col>76</xdr:col>
      <xdr:colOff>165100</xdr:colOff>
      <xdr:row>59</xdr:row>
      <xdr:rowOff>16307</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32834</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805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85699</xdr:rowOff>
    </xdr:from>
    <xdr:to>
      <xdr:col>72</xdr:col>
      <xdr:colOff>38100</xdr:colOff>
      <xdr:row>59</xdr:row>
      <xdr:rowOff>15849</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2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32376</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805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78384</xdr:rowOff>
    </xdr:from>
    <xdr:to>
      <xdr:col>67</xdr:col>
      <xdr:colOff>101600</xdr:colOff>
      <xdr:row>59</xdr:row>
      <xdr:rowOff>8534</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25061</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7677</xdr:rowOff>
    </xdr:from>
    <xdr:to>
      <xdr:col>85</xdr:col>
      <xdr:colOff>127000</xdr:colOff>
      <xdr:row>78</xdr:row>
      <xdr:rowOff>68266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80777"/>
          <a:ext cx="838200" cy="6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68193</xdr:rowOff>
    </xdr:from>
    <xdr:to>
      <xdr:col>81</xdr:col>
      <xdr:colOff>50800</xdr:colOff>
      <xdr:row>78</xdr:row>
      <xdr:rowOff>68266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441293"/>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68193</xdr:rowOff>
    </xdr:from>
    <xdr:to>
      <xdr:col>76</xdr:col>
      <xdr:colOff>114300</xdr:colOff>
      <xdr:row>78</xdr:row>
      <xdr:rowOff>74507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41293"/>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124225</xdr:rowOff>
    </xdr:from>
    <xdr:to>
      <xdr:col>76</xdr:col>
      <xdr:colOff>165100</xdr:colOff>
      <xdr:row>78</xdr:row>
      <xdr:rowOff>54375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70902</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1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65007</xdr:rowOff>
    </xdr:from>
    <xdr:to>
      <xdr:col>71</xdr:col>
      <xdr:colOff>177800</xdr:colOff>
      <xdr:row>78</xdr:row>
      <xdr:rowOff>74507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438107"/>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121310</xdr:rowOff>
    </xdr:from>
    <xdr:to>
      <xdr:col>72</xdr:col>
      <xdr:colOff>38100</xdr:colOff>
      <xdr:row>78</xdr:row>
      <xdr:rowOff>51460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67987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9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129009</xdr:rowOff>
    </xdr:from>
    <xdr:to>
      <xdr:col>67</xdr:col>
      <xdr:colOff>101600</xdr:colOff>
      <xdr:row>78</xdr:row>
      <xdr:rowOff>59159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3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75686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10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128327</xdr:rowOff>
    </xdr:from>
    <xdr:to>
      <xdr:col>85</xdr:col>
      <xdr:colOff>177800</xdr:colOff>
      <xdr:row>78</xdr:row>
      <xdr:rowOff>58477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106754</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0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17466</xdr:rowOff>
    </xdr:from>
    <xdr:to>
      <xdr:col>81</xdr:col>
      <xdr:colOff>101600</xdr:colOff>
      <xdr:row>78</xdr:row>
      <xdr:rowOff>119066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9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110193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17393</xdr:rowOff>
    </xdr:from>
    <xdr:to>
      <xdr:col>76</xdr:col>
      <xdr:colOff>165100</xdr:colOff>
      <xdr:row>78</xdr:row>
      <xdr:rowOff>118993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110120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23707</xdr:rowOff>
    </xdr:from>
    <xdr:to>
      <xdr:col>72</xdr:col>
      <xdr:colOff>38100</xdr:colOff>
      <xdr:row>78</xdr:row>
      <xdr:rowOff>125307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9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116434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14207</xdr:rowOff>
    </xdr:from>
    <xdr:to>
      <xdr:col>67</xdr:col>
      <xdr:colOff>101600</xdr:colOff>
      <xdr:row>78</xdr:row>
      <xdr:rowOff>115807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8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106934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8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78902</xdr:rowOff>
    </xdr:from>
    <xdr:to>
      <xdr:col>85</xdr:col>
      <xdr:colOff>127000</xdr:colOff>
      <xdr:row>98</xdr:row>
      <xdr:rowOff>97796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81002"/>
          <a:ext cx="838200" cy="1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97796</xdr:rowOff>
    </xdr:from>
    <xdr:to>
      <xdr:col>81</xdr:col>
      <xdr:colOff>50800</xdr:colOff>
      <xdr:row>98</xdr:row>
      <xdr:rowOff>108917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99896"/>
          <a:ext cx="889000" cy="1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89005</xdr:rowOff>
    </xdr:from>
    <xdr:to>
      <xdr:col>76</xdr:col>
      <xdr:colOff>114300</xdr:colOff>
      <xdr:row>98</xdr:row>
      <xdr:rowOff>108917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91105"/>
          <a:ext cx="889000" cy="1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64937</xdr:rowOff>
    </xdr:from>
    <xdr:to>
      <xdr:col>76</xdr:col>
      <xdr:colOff>165100</xdr:colOff>
      <xdr:row>98</xdr:row>
      <xdr:rowOff>166537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157664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89005</xdr:rowOff>
    </xdr:from>
    <xdr:to>
      <xdr:col>71</xdr:col>
      <xdr:colOff>177800</xdr:colOff>
      <xdr:row>98</xdr:row>
      <xdr:rowOff>90095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91105"/>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67435</xdr:rowOff>
    </xdr:from>
    <xdr:to>
      <xdr:col>72</xdr:col>
      <xdr:colOff>38100</xdr:colOff>
      <xdr:row>98</xdr:row>
      <xdr:rowOff>169035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160162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66537</xdr:rowOff>
    </xdr:from>
    <xdr:to>
      <xdr:col>67</xdr:col>
      <xdr:colOff>101600</xdr:colOff>
      <xdr:row>98</xdr:row>
      <xdr:rowOff>168137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159264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28102</xdr:rowOff>
    </xdr:from>
    <xdr:to>
      <xdr:col>85</xdr:col>
      <xdr:colOff>177800</xdr:colOff>
      <xdr:row>98</xdr:row>
      <xdr:rowOff>129702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46996</xdr:rowOff>
    </xdr:from>
    <xdr:to>
      <xdr:col>81</xdr:col>
      <xdr:colOff>101600</xdr:colOff>
      <xdr:row>98</xdr:row>
      <xdr:rowOff>148596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4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165123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58117</xdr:rowOff>
    </xdr:from>
    <xdr:to>
      <xdr:col>76</xdr:col>
      <xdr:colOff>165100</xdr:colOff>
      <xdr:row>98</xdr:row>
      <xdr:rowOff>159717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4794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3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38205</xdr:rowOff>
    </xdr:from>
    <xdr:to>
      <xdr:col>72</xdr:col>
      <xdr:colOff>38100</xdr:colOff>
      <xdr:row>98</xdr:row>
      <xdr:rowOff>139805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4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156332</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61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39295</xdr:rowOff>
    </xdr:from>
    <xdr:to>
      <xdr:col>67</xdr:col>
      <xdr:colOff>101600</xdr:colOff>
      <xdr:row>98</xdr:row>
      <xdr:rowOff>140895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157422</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61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103596</xdr:rowOff>
    </xdr:from>
    <xdr:to>
      <xdr:col>107</xdr:col>
      <xdr:colOff>101600</xdr:colOff>
      <xdr:row>39</xdr:row>
      <xdr:rowOff>33746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50273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120186</xdr:rowOff>
    </xdr:from>
    <xdr:to>
      <xdr:col>102</xdr:col>
      <xdr:colOff>165100</xdr:colOff>
      <xdr:row>39</xdr:row>
      <xdr:rowOff>50336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66863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110813</xdr:rowOff>
    </xdr:from>
    <xdr:to>
      <xdr:col>98</xdr:col>
      <xdr:colOff>38100</xdr:colOff>
      <xdr:row>39</xdr:row>
      <xdr:rowOff>40963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57490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56445</xdr:rowOff>
    </xdr:from>
    <xdr:to>
      <xdr:col>116</xdr:col>
      <xdr:colOff>63500</xdr:colOff>
      <xdr:row>77</xdr:row>
      <xdr:rowOff>62982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258095"/>
          <a:ext cx="8382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53933</xdr:rowOff>
    </xdr:from>
    <xdr:to>
      <xdr:col>111</xdr:col>
      <xdr:colOff>177800</xdr:colOff>
      <xdr:row>77</xdr:row>
      <xdr:rowOff>56445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255583"/>
          <a:ext cx="889000" cy="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44776</xdr:rowOff>
    </xdr:from>
    <xdr:to>
      <xdr:col>107</xdr:col>
      <xdr:colOff>50800</xdr:colOff>
      <xdr:row>77</xdr:row>
      <xdr:rowOff>53933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246426"/>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64728</xdr:rowOff>
    </xdr:from>
    <xdr:to>
      <xdr:col>107</xdr:col>
      <xdr:colOff>101600</xdr:colOff>
      <xdr:row>76</xdr:row>
      <xdr:rowOff>166328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9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11405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8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44776</xdr:rowOff>
    </xdr:from>
    <xdr:to>
      <xdr:col>102</xdr:col>
      <xdr:colOff>114300</xdr:colOff>
      <xdr:row>77</xdr:row>
      <xdr:rowOff>72565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246426"/>
          <a:ext cx="889000" cy="2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63973</xdr:rowOff>
    </xdr:from>
    <xdr:to>
      <xdr:col>102</xdr:col>
      <xdr:colOff>165100</xdr:colOff>
      <xdr:row>76</xdr:row>
      <xdr:rowOff>165573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9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10651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86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63388</xdr:rowOff>
    </xdr:from>
    <xdr:to>
      <xdr:col>98</xdr:col>
      <xdr:colOff>38100</xdr:colOff>
      <xdr:row>76</xdr:row>
      <xdr:rowOff>164988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09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10065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86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12182</xdr:rowOff>
    </xdr:from>
    <xdr:to>
      <xdr:col>116</xdr:col>
      <xdr:colOff>114300</xdr:colOff>
      <xdr:row>77</xdr:row>
      <xdr:rowOff>113782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2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98559</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12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5645</xdr:rowOff>
    </xdr:from>
    <xdr:to>
      <xdr:col>112</xdr:col>
      <xdr:colOff>38100</xdr:colOff>
      <xdr:row>77</xdr:row>
      <xdr:rowOff>107245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2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98372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30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3133</xdr:rowOff>
    </xdr:from>
    <xdr:to>
      <xdr:col>107</xdr:col>
      <xdr:colOff>101600</xdr:colOff>
      <xdr:row>77</xdr:row>
      <xdr:rowOff>104733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20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95860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29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165426</xdr:rowOff>
    </xdr:from>
    <xdr:to>
      <xdr:col>102</xdr:col>
      <xdr:colOff>165100</xdr:colOff>
      <xdr:row>77</xdr:row>
      <xdr:rowOff>95576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9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86703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21765</xdr:rowOff>
    </xdr:from>
    <xdr:to>
      <xdr:col>98</xdr:col>
      <xdr:colOff>38100</xdr:colOff>
      <xdr:row>77</xdr:row>
      <xdr:rowOff>123365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2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114492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3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人件費、物件費については、増加となっているものの類似団体平均は下回る状況が続いている。物件費の増加は新型コロナウイルス感染症に対する各消耗品や原油価格等の高騰によるものが大きい。</a:t>
          </a:r>
        </a:p>
        <a:p>
          <a:r>
            <a:rPr kumimoji="1" lang="ja-JP" altLang="en-US" sz="1300">
              <a:latin typeface="ＭＳ Ｐゴシック" panose="020B0600070205080204" pitchFamily="50" charset="-128"/>
              <a:ea typeface="ＭＳ Ｐゴシック" panose="020B0600070205080204" pitchFamily="50" charset="-128"/>
            </a:rPr>
            <a:t>補助費等については、減少となったが類似団体平均は若干上回る状況となった。減少となったのは、新型コロナウイルス感染症に伴う定額給付金事業の終了によるものと考えられる。</a:t>
          </a:r>
        </a:p>
        <a:p>
          <a:r>
            <a:rPr kumimoji="1" lang="ja-JP" altLang="en-US" sz="1300">
              <a:latin typeface="ＭＳ Ｐゴシック" panose="020B0600070205080204" pitchFamily="50" charset="-128"/>
              <a:ea typeface="ＭＳ Ｐゴシック" panose="020B0600070205080204" pitchFamily="50" charset="-128"/>
            </a:rPr>
            <a:t>扶助費については、増加となったが類似団体平均は下回る状況となった。増加となったのは、新型コロナウイルス感染症に伴う臨時給付金事業によるものと考えられる。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新規整備は減少となったが、更新整備が増加し、類似団体平均を大きく上回る状況となった。減少となったのは、町道整備工事の工事費分によるもの。増加となったのは、防災行政無線デジタル化整備や町民体育館改修によるものと考えられる。</a:t>
          </a:r>
        </a:p>
        <a:p>
          <a:r>
            <a:rPr kumimoji="1" lang="ja-JP" altLang="en-US" sz="1300">
              <a:latin typeface="ＭＳ Ｐゴシック" panose="020B0600070205080204" pitchFamily="50" charset="-128"/>
              <a:ea typeface="ＭＳ Ｐゴシック" panose="020B0600070205080204" pitchFamily="50" charset="-128"/>
            </a:rPr>
            <a:t>公債費については、類似団体平均は下回っているが大幅な増加となった。増加となったのは、知床未来中学校建設に係る起債の償還が開始されたことが考えられる。</a:t>
          </a:r>
        </a:p>
        <a:p>
          <a:r>
            <a:rPr kumimoji="1" lang="ja-JP" altLang="en-US" sz="1300">
              <a:latin typeface="ＭＳ Ｐゴシック" panose="020B0600070205080204" pitchFamily="50" charset="-128"/>
              <a:ea typeface="ＭＳ Ｐゴシック" panose="020B0600070205080204" pitchFamily="50" charset="-128"/>
            </a:rPr>
            <a:t>今後も総合計画など各種計画に基づき、事業の適正管理に努め事業展開を図る。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4,595
4,567
397.72
6,343,800
5,994,190
348,559
2,940,491
5,572,580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45898</xdr:rowOff>
    </xdr:from>
    <xdr:to>
      <xdr:col>24</xdr:col>
      <xdr:colOff>63500</xdr:colOff>
      <xdr:row>38</xdr:row>
      <xdr:rowOff>48679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60998"/>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43021</xdr:rowOff>
    </xdr:from>
    <xdr:to>
      <xdr:col>19</xdr:col>
      <xdr:colOff>177800</xdr:colOff>
      <xdr:row>38</xdr:row>
      <xdr:rowOff>45898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58121"/>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43021</xdr:rowOff>
    </xdr:from>
    <xdr:to>
      <xdr:col>15</xdr:col>
      <xdr:colOff>50800</xdr:colOff>
      <xdr:row>38</xdr:row>
      <xdr:rowOff>47422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58121"/>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135191</xdr:rowOff>
    </xdr:from>
    <xdr:to>
      <xdr:col>15</xdr:col>
      <xdr:colOff>101600</xdr:colOff>
      <xdr:row>38</xdr:row>
      <xdr:rowOff>65342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81868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47422</xdr:rowOff>
    </xdr:from>
    <xdr:to>
      <xdr:col>10</xdr:col>
      <xdr:colOff>114300</xdr:colOff>
      <xdr:row>38</xdr:row>
      <xdr:rowOff>49499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62522"/>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136411</xdr:rowOff>
    </xdr:from>
    <xdr:to>
      <xdr:col>10</xdr:col>
      <xdr:colOff>165100</xdr:colOff>
      <xdr:row>38</xdr:row>
      <xdr:rowOff>66560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83088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137058</xdr:rowOff>
    </xdr:from>
    <xdr:to>
      <xdr:col>6</xdr:col>
      <xdr:colOff>38100</xdr:colOff>
      <xdr:row>38</xdr:row>
      <xdr:rowOff>67208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83735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169329</xdr:rowOff>
    </xdr:from>
    <xdr:to>
      <xdr:col>24</xdr:col>
      <xdr:colOff>114300</xdr:colOff>
      <xdr:row>38</xdr:row>
      <xdr:rowOff>99479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51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84256</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2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166548</xdr:rowOff>
    </xdr:from>
    <xdr:to>
      <xdr:col>20</xdr:col>
      <xdr:colOff>38100</xdr:colOff>
      <xdr:row>38</xdr:row>
      <xdr:rowOff>96698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5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87825</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6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163671</xdr:rowOff>
    </xdr:from>
    <xdr:to>
      <xdr:col>15</xdr:col>
      <xdr:colOff>101600</xdr:colOff>
      <xdr:row>38</xdr:row>
      <xdr:rowOff>93821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84948</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60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168072</xdr:rowOff>
    </xdr:from>
    <xdr:to>
      <xdr:col>10</xdr:col>
      <xdr:colOff>165100</xdr:colOff>
      <xdr:row>38</xdr:row>
      <xdr:rowOff>98222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89349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6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170149</xdr:rowOff>
    </xdr:from>
    <xdr:to>
      <xdr:col>6</xdr:col>
      <xdr:colOff>38100</xdr:colOff>
      <xdr:row>38</xdr:row>
      <xdr:rowOff>100299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1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91426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60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48695</xdr:rowOff>
    </xdr:from>
    <xdr:to>
      <xdr:col>24</xdr:col>
      <xdr:colOff>63500</xdr:colOff>
      <xdr:row>58</xdr:row>
      <xdr:rowOff>54952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92795"/>
          <a:ext cx="8382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54952</xdr:rowOff>
    </xdr:from>
    <xdr:to>
      <xdr:col>19</xdr:col>
      <xdr:colOff>177800</xdr:colOff>
      <xdr:row>58</xdr:row>
      <xdr:rowOff>87357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99052"/>
          <a:ext cx="889000" cy="3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76700</xdr:rowOff>
    </xdr:from>
    <xdr:to>
      <xdr:col>15</xdr:col>
      <xdr:colOff>50800</xdr:colOff>
      <xdr:row>58</xdr:row>
      <xdr:rowOff>87357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20800"/>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44573</xdr:rowOff>
    </xdr:from>
    <xdr:to>
      <xdr:col>15</xdr:col>
      <xdr:colOff>101600</xdr:colOff>
      <xdr:row>58</xdr:row>
      <xdr:rowOff>146173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8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137300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8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76700</xdr:rowOff>
    </xdr:from>
    <xdr:to>
      <xdr:col>10</xdr:col>
      <xdr:colOff>114300</xdr:colOff>
      <xdr:row>58</xdr:row>
      <xdr:rowOff>82697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20800"/>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47582</xdr:rowOff>
    </xdr:from>
    <xdr:to>
      <xdr:col>10</xdr:col>
      <xdr:colOff>165100</xdr:colOff>
      <xdr:row>58</xdr:row>
      <xdr:rowOff>149182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140309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8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48279</xdr:rowOff>
    </xdr:from>
    <xdr:to>
      <xdr:col>6</xdr:col>
      <xdr:colOff>38100</xdr:colOff>
      <xdr:row>58</xdr:row>
      <xdr:rowOff>149879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9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141006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8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169345</xdr:rowOff>
    </xdr:from>
    <xdr:to>
      <xdr:col>24</xdr:col>
      <xdr:colOff>114300</xdr:colOff>
      <xdr:row>58</xdr:row>
      <xdr:rowOff>99495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128722</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2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4152</xdr:rowOff>
    </xdr:from>
    <xdr:to>
      <xdr:col>20</xdr:col>
      <xdr:colOff>38100</xdr:colOff>
      <xdr:row>58</xdr:row>
      <xdr:rowOff>105752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96879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36557</xdr:rowOff>
    </xdr:from>
    <xdr:to>
      <xdr:col>15</xdr:col>
      <xdr:colOff>101600</xdr:colOff>
      <xdr:row>58</xdr:row>
      <xdr:rowOff>138157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154684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5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25900</xdr:rowOff>
    </xdr:from>
    <xdr:to>
      <xdr:col>10</xdr:col>
      <xdr:colOff>165100</xdr:colOff>
      <xdr:row>58</xdr:row>
      <xdr:rowOff>127500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144027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4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31897</xdr:rowOff>
    </xdr:from>
    <xdr:to>
      <xdr:col>6</xdr:col>
      <xdr:colOff>38100</xdr:colOff>
      <xdr:row>58</xdr:row>
      <xdr:rowOff>133497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150024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5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135925</xdr:rowOff>
    </xdr:from>
    <xdr:to>
      <xdr:col>24</xdr:col>
      <xdr:colOff>62865</xdr:colOff>
      <xdr:row>78</xdr:row>
      <xdr:rowOff>25375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37425"/>
          <a:ext cx="1270" cy="126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29202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25375</xdr:rowOff>
    </xdr:from>
    <xdr:to>
      <xdr:col>24</xdr:col>
      <xdr:colOff>152400</xdr:colOff>
      <xdr:row>78</xdr:row>
      <xdr:rowOff>25375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9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82602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1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135925</xdr:rowOff>
    </xdr:from>
    <xdr:to>
      <xdr:col>24</xdr:col>
      <xdr:colOff>152400</xdr:colOff>
      <xdr:row>70</xdr:row>
      <xdr:rowOff>135925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3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25375</xdr:rowOff>
    </xdr:from>
    <xdr:to>
      <xdr:col>24</xdr:col>
      <xdr:colOff>63500</xdr:colOff>
      <xdr:row>78</xdr:row>
      <xdr:rowOff>67982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98475"/>
          <a:ext cx="838200" cy="4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165244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23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142367</xdr:rowOff>
    </xdr:from>
    <xdr:to>
      <xdr:col>24</xdr:col>
      <xdr:colOff>114300</xdr:colOff>
      <xdr:row>77</xdr:row>
      <xdr:rowOff>72517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7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67982</xdr:rowOff>
    </xdr:from>
    <xdr:to>
      <xdr:col>19</xdr:col>
      <xdr:colOff>177800</xdr:colOff>
      <xdr:row>78</xdr:row>
      <xdr:rowOff>75195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41082"/>
          <a:ext cx="889000" cy="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6488</xdr:rowOff>
    </xdr:from>
    <xdr:to>
      <xdr:col>20</xdr:col>
      <xdr:colOff>38100</xdr:colOff>
      <xdr:row>77</xdr:row>
      <xdr:rowOff>108088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124615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8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75195</xdr:rowOff>
    </xdr:from>
    <xdr:to>
      <xdr:col>15</xdr:col>
      <xdr:colOff>50800</xdr:colOff>
      <xdr:row>78</xdr:row>
      <xdr:rowOff>97752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48295"/>
          <a:ext cx="889000" cy="2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76057</xdr:rowOff>
    </xdr:from>
    <xdr:to>
      <xdr:col>15</xdr:col>
      <xdr:colOff>101600</xdr:colOff>
      <xdr:row>78</xdr:row>
      <xdr:rowOff>6207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7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22734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5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94624</xdr:rowOff>
    </xdr:from>
    <xdr:to>
      <xdr:col>10</xdr:col>
      <xdr:colOff>114300</xdr:colOff>
      <xdr:row>78</xdr:row>
      <xdr:rowOff>97752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67724"/>
          <a:ext cx="889000" cy="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85173</xdr:rowOff>
    </xdr:from>
    <xdr:to>
      <xdr:col>10</xdr:col>
      <xdr:colOff>165100</xdr:colOff>
      <xdr:row>78</xdr:row>
      <xdr:rowOff>15323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31850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78801</xdr:rowOff>
    </xdr:from>
    <xdr:to>
      <xdr:col>6</xdr:col>
      <xdr:colOff>38100</xdr:colOff>
      <xdr:row>78</xdr:row>
      <xdr:rowOff>8951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8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25478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5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146025</xdr:rowOff>
    </xdr:from>
    <xdr:to>
      <xdr:col>24</xdr:col>
      <xdr:colOff>114300</xdr:colOff>
      <xdr:row>78</xdr:row>
      <xdr:rowOff>76175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60952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6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17182</xdr:rowOff>
    </xdr:from>
    <xdr:to>
      <xdr:col>20</xdr:col>
      <xdr:colOff>38100</xdr:colOff>
      <xdr:row>78</xdr:row>
      <xdr:rowOff>118782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9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109909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8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24395</xdr:rowOff>
    </xdr:from>
    <xdr:to>
      <xdr:col>15</xdr:col>
      <xdr:colOff>101600</xdr:colOff>
      <xdr:row>78</xdr:row>
      <xdr:rowOff>125995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9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117122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9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46952</xdr:rowOff>
    </xdr:from>
    <xdr:to>
      <xdr:col>10</xdr:col>
      <xdr:colOff>165100</xdr:colOff>
      <xdr:row>78</xdr:row>
      <xdr:rowOff>148552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2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139679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1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43824</xdr:rowOff>
    </xdr:from>
    <xdr:to>
      <xdr:col>6</xdr:col>
      <xdr:colOff>38100</xdr:colOff>
      <xdr:row>78</xdr:row>
      <xdr:rowOff>145424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1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136551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0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17255</xdr:rowOff>
    </xdr:from>
    <xdr:to>
      <xdr:col>24</xdr:col>
      <xdr:colOff>63500</xdr:colOff>
      <xdr:row>96</xdr:row>
      <xdr:rowOff>104564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76455"/>
          <a:ext cx="838200" cy="8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104564</xdr:rowOff>
    </xdr:from>
    <xdr:to>
      <xdr:col>19</xdr:col>
      <xdr:colOff>177800</xdr:colOff>
      <xdr:row>96</xdr:row>
      <xdr:rowOff>105815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63764"/>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105815</xdr:rowOff>
    </xdr:from>
    <xdr:to>
      <xdr:col>15</xdr:col>
      <xdr:colOff>50800</xdr:colOff>
      <xdr:row>96</xdr:row>
      <xdr:rowOff>143861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65015"/>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103805</xdr:rowOff>
    </xdr:from>
    <xdr:to>
      <xdr:col>15</xdr:col>
      <xdr:colOff>101600</xdr:colOff>
      <xdr:row>98</xdr:row>
      <xdr:rowOff>33955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25082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143861</xdr:rowOff>
    </xdr:from>
    <xdr:to>
      <xdr:col>10</xdr:col>
      <xdr:colOff>114300</xdr:colOff>
      <xdr:row>96</xdr:row>
      <xdr:rowOff>159990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03061"/>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120152</xdr:rowOff>
    </xdr:from>
    <xdr:to>
      <xdr:col>10</xdr:col>
      <xdr:colOff>165100</xdr:colOff>
      <xdr:row>98</xdr:row>
      <xdr:rowOff>50302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41429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8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109947</xdr:rowOff>
    </xdr:from>
    <xdr:to>
      <xdr:col>6</xdr:col>
      <xdr:colOff>38100</xdr:colOff>
      <xdr:row>98</xdr:row>
      <xdr:rowOff>40097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31224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83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137905</xdr:rowOff>
    </xdr:from>
    <xdr:to>
      <xdr:col>24</xdr:col>
      <xdr:colOff>114300</xdr:colOff>
      <xdr:row>96</xdr:row>
      <xdr:rowOff>68055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160782</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7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53764</xdr:rowOff>
    </xdr:from>
    <xdr:to>
      <xdr:col>20</xdr:col>
      <xdr:colOff>38100</xdr:colOff>
      <xdr:row>96</xdr:row>
      <xdr:rowOff>155364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441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28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55015</xdr:rowOff>
    </xdr:from>
    <xdr:to>
      <xdr:col>15</xdr:col>
      <xdr:colOff>101600</xdr:colOff>
      <xdr:row>96</xdr:row>
      <xdr:rowOff>156615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1692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28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93061</xdr:rowOff>
    </xdr:from>
    <xdr:to>
      <xdr:col>10</xdr:col>
      <xdr:colOff>165100</xdr:colOff>
      <xdr:row>97</xdr:row>
      <xdr:rowOff>23211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39738</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32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109190</xdr:rowOff>
    </xdr:from>
    <xdr:to>
      <xdr:col>6</xdr:col>
      <xdr:colOff>38100</xdr:colOff>
      <xdr:row>97</xdr:row>
      <xdr:rowOff>39340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55867</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34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100711</xdr:rowOff>
    </xdr:from>
    <xdr:to>
      <xdr:col>46</xdr:col>
      <xdr:colOff>38100</xdr:colOff>
      <xdr:row>39</xdr:row>
      <xdr:rowOff>30861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47388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98679</xdr:rowOff>
    </xdr:from>
    <xdr:to>
      <xdr:col>41</xdr:col>
      <xdr:colOff>101600</xdr:colOff>
      <xdr:row>39</xdr:row>
      <xdr:rowOff>28829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45356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91694</xdr:rowOff>
    </xdr:from>
    <xdr:to>
      <xdr:col>36</xdr:col>
      <xdr:colOff>165100</xdr:colOff>
      <xdr:row>39</xdr:row>
      <xdr:rowOff>21844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38371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8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170430</xdr:rowOff>
    </xdr:from>
    <xdr:to>
      <xdr:col>55</xdr:col>
      <xdr:colOff>0</xdr:colOff>
      <xdr:row>59</xdr:row>
      <xdr:rowOff>19466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14530"/>
          <a:ext cx="838200" cy="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19466</xdr:rowOff>
    </xdr:from>
    <xdr:to>
      <xdr:col>50</xdr:col>
      <xdr:colOff>114300</xdr:colOff>
      <xdr:row>59</xdr:row>
      <xdr:rowOff>23692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35016"/>
          <a:ext cx="889000" cy="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19553</xdr:rowOff>
    </xdr:from>
    <xdr:to>
      <xdr:col>45</xdr:col>
      <xdr:colOff>177800</xdr:colOff>
      <xdr:row>59</xdr:row>
      <xdr:rowOff>23692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35103"/>
          <a:ext cx="889000" cy="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31204</xdr:rowOff>
    </xdr:from>
    <xdr:to>
      <xdr:col>46</xdr:col>
      <xdr:colOff>38100</xdr:colOff>
      <xdr:row>58</xdr:row>
      <xdr:rowOff>132804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149331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10448</xdr:rowOff>
    </xdr:from>
    <xdr:to>
      <xdr:col>41</xdr:col>
      <xdr:colOff>50800</xdr:colOff>
      <xdr:row>59</xdr:row>
      <xdr:rowOff>19553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25998"/>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38739</xdr:rowOff>
    </xdr:from>
    <xdr:to>
      <xdr:col>41</xdr:col>
      <xdr:colOff>101600</xdr:colOff>
      <xdr:row>58</xdr:row>
      <xdr:rowOff>140339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8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156866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5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10446</xdr:rowOff>
    </xdr:from>
    <xdr:to>
      <xdr:col>36</xdr:col>
      <xdr:colOff>165100</xdr:colOff>
      <xdr:row>58</xdr:row>
      <xdr:rowOff>112046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128573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2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119630</xdr:rowOff>
    </xdr:from>
    <xdr:to>
      <xdr:col>55</xdr:col>
      <xdr:colOff>50800</xdr:colOff>
      <xdr:row>59</xdr:row>
      <xdr:rowOff>49780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6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34557</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7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140116</xdr:rowOff>
    </xdr:from>
    <xdr:to>
      <xdr:col>50</xdr:col>
      <xdr:colOff>165100</xdr:colOff>
      <xdr:row>59</xdr:row>
      <xdr:rowOff>70266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61393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7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144342</xdr:rowOff>
    </xdr:from>
    <xdr:to>
      <xdr:col>46</xdr:col>
      <xdr:colOff>38100</xdr:colOff>
      <xdr:row>59</xdr:row>
      <xdr:rowOff>74492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65619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8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140203</xdr:rowOff>
    </xdr:from>
    <xdr:to>
      <xdr:col>41</xdr:col>
      <xdr:colOff>101600</xdr:colOff>
      <xdr:row>59</xdr:row>
      <xdr:rowOff>70353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8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61480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131098</xdr:rowOff>
    </xdr:from>
    <xdr:to>
      <xdr:col>36</xdr:col>
      <xdr:colOff>165100</xdr:colOff>
      <xdr:row>59</xdr:row>
      <xdr:rowOff>61248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7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52375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23137</xdr:rowOff>
    </xdr:from>
    <xdr:to>
      <xdr:col>55</xdr:col>
      <xdr:colOff>0</xdr:colOff>
      <xdr:row>78</xdr:row>
      <xdr:rowOff>36575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96237"/>
          <a:ext cx="8382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23137</xdr:rowOff>
    </xdr:from>
    <xdr:to>
      <xdr:col>50</xdr:col>
      <xdr:colOff>114300</xdr:colOff>
      <xdr:row>78</xdr:row>
      <xdr:rowOff>79432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96237"/>
          <a:ext cx="889000" cy="5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79432</xdr:rowOff>
    </xdr:from>
    <xdr:to>
      <xdr:col>45</xdr:col>
      <xdr:colOff>177800</xdr:colOff>
      <xdr:row>78</xdr:row>
      <xdr:rowOff>97926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52532"/>
          <a:ext cx="889000" cy="1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24760</xdr:rowOff>
    </xdr:from>
    <xdr:to>
      <xdr:col>46</xdr:col>
      <xdr:colOff>38100</xdr:colOff>
      <xdr:row>78</xdr:row>
      <xdr:rowOff>126360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142887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92766</xdr:rowOff>
    </xdr:from>
    <xdr:to>
      <xdr:col>41</xdr:col>
      <xdr:colOff>50800</xdr:colOff>
      <xdr:row>78</xdr:row>
      <xdr:rowOff>97926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65866"/>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25730</xdr:rowOff>
    </xdr:from>
    <xdr:to>
      <xdr:col>41</xdr:col>
      <xdr:colOff>101600</xdr:colOff>
      <xdr:row>78</xdr:row>
      <xdr:rowOff>127330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143857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25763</xdr:rowOff>
    </xdr:from>
    <xdr:to>
      <xdr:col>36</xdr:col>
      <xdr:colOff>165100</xdr:colOff>
      <xdr:row>78</xdr:row>
      <xdr:rowOff>127363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143890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157225</xdr:rowOff>
    </xdr:from>
    <xdr:to>
      <xdr:col>55</xdr:col>
      <xdr:colOff>50800</xdr:colOff>
      <xdr:row>78</xdr:row>
      <xdr:rowOff>87375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5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143787</xdr:rowOff>
    </xdr:from>
    <xdr:to>
      <xdr:col>50</xdr:col>
      <xdr:colOff>165100</xdr:colOff>
      <xdr:row>78</xdr:row>
      <xdr:rowOff>73937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65064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3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28632</xdr:rowOff>
    </xdr:from>
    <xdr:to>
      <xdr:col>46</xdr:col>
      <xdr:colOff>38100</xdr:colOff>
      <xdr:row>78</xdr:row>
      <xdr:rowOff>130232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121359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9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47126</xdr:rowOff>
    </xdr:from>
    <xdr:to>
      <xdr:col>41</xdr:col>
      <xdr:colOff>101600</xdr:colOff>
      <xdr:row>78</xdr:row>
      <xdr:rowOff>148726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139853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1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41966</xdr:rowOff>
    </xdr:from>
    <xdr:to>
      <xdr:col>36</xdr:col>
      <xdr:colOff>165100</xdr:colOff>
      <xdr:row>78</xdr:row>
      <xdr:rowOff>143566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134693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0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8159</xdr:rowOff>
    </xdr:from>
    <xdr:to>
      <xdr:col>55</xdr:col>
      <xdr:colOff>0</xdr:colOff>
      <xdr:row>97</xdr:row>
      <xdr:rowOff>100473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38809"/>
          <a:ext cx="838200" cy="9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8159</xdr:rowOff>
    </xdr:from>
    <xdr:to>
      <xdr:col>50</xdr:col>
      <xdr:colOff>114300</xdr:colOff>
      <xdr:row>97</xdr:row>
      <xdr:rowOff>138198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38809"/>
          <a:ext cx="889000" cy="1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138198</xdr:rowOff>
    </xdr:from>
    <xdr:to>
      <xdr:col>45</xdr:col>
      <xdr:colOff>177800</xdr:colOff>
      <xdr:row>98</xdr:row>
      <xdr:rowOff>40225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68848"/>
          <a:ext cx="889000" cy="7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35723</xdr:rowOff>
    </xdr:from>
    <xdr:to>
      <xdr:col>46</xdr:col>
      <xdr:colOff>38100</xdr:colOff>
      <xdr:row>97</xdr:row>
      <xdr:rowOff>137323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153850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44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40225</xdr:rowOff>
    </xdr:from>
    <xdr:to>
      <xdr:col>41</xdr:col>
      <xdr:colOff>50800</xdr:colOff>
      <xdr:row>98</xdr:row>
      <xdr:rowOff>72549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42325"/>
          <a:ext cx="889000" cy="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41216</xdr:rowOff>
    </xdr:from>
    <xdr:to>
      <xdr:col>41</xdr:col>
      <xdr:colOff>101600</xdr:colOff>
      <xdr:row>97</xdr:row>
      <xdr:rowOff>142816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7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159343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44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38546</xdr:rowOff>
    </xdr:from>
    <xdr:to>
      <xdr:col>36</xdr:col>
      <xdr:colOff>165100</xdr:colOff>
      <xdr:row>97</xdr:row>
      <xdr:rowOff>140146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156673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49673</xdr:rowOff>
    </xdr:from>
    <xdr:to>
      <xdr:col>55</xdr:col>
      <xdr:colOff>50800</xdr:colOff>
      <xdr:row>97</xdr:row>
      <xdr:rowOff>151273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8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28100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5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128809</xdr:rowOff>
    </xdr:from>
    <xdr:to>
      <xdr:col>50</xdr:col>
      <xdr:colOff>165100</xdr:colOff>
      <xdr:row>97</xdr:row>
      <xdr:rowOff>58959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8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50086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68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87398</xdr:rowOff>
    </xdr:from>
    <xdr:to>
      <xdr:col>46</xdr:col>
      <xdr:colOff>38100</xdr:colOff>
      <xdr:row>98</xdr:row>
      <xdr:rowOff>17548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8675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1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160875</xdr:rowOff>
    </xdr:from>
    <xdr:to>
      <xdr:col>41</xdr:col>
      <xdr:colOff>101600</xdr:colOff>
      <xdr:row>98</xdr:row>
      <xdr:rowOff>91025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9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82152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8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21749</xdr:rowOff>
    </xdr:from>
    <xdr:to>
      <xdr:col>36</xdr:col>
      <xdr:colOff>165100</xdr:colOff>
      <xdr:row>98</xdr:row>
      <xdr:rowOff>123349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114476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91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41821</xdr:rowOff>
    </xdr:from>
    <xdr:to>
      <xdr:col>85</xdr:col>
      <xdr:colOff>127000</xdr:colOff>
      <xdr:row>36</xdr:row>
      <xdr:rowOff>111773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214021"/>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41821</xdr:rowOff>
    </xdr:from>
    <xdr:to>
      <xdr:col>81</xdr:col>
      <xdr:colOff>50800</xdr:colOff>
      <xdr:row>36</xdr:row>
      <xdr:rowOff>88326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214021"/>
          <a:ext cx="889000" cy="4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88326</xdr:rowOff>
    </xdr:from>
    <xdr:to>
      <xdr:col>76</xdr:col>
      <xdr:colOff>114300</xdr:colOff>
      <xdr:row>36</xdr:row>
      <xdr:rowOff>120330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26052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159827</xdr:rowOff>
    </xdr:from>
    <xdr:to>
      <xdr:col>76</xdr:col>
      <xdr:colOff>165100</xdr:colOff>
      <xdr:row>37</xdr:row>
      <xdr:rowOff>89977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81104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120330</xdr:rowOff>
    </xdr:from>
    <xdr:to>
      <xdr:col>71</xdr:col>
      <xdr:colOff>177800</xdr:colOff>
      <xdr:row>36</xdr:row>
      <xdr:rowOff>141590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292530"/>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19573</xdr:rowOff>
    </xdr:from>
    <xdr:to>
      <xdr:col>72</xdr:col>
      <xdr:colOff>38100</xdr:colOff>
      <xdr:row>37</xdr:row>
      <xdr:rowOff>121173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112300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23520</xdr:rowOff>
    </xdr:from>
    <xdr:to>
      <xdr:col>67</xdr:col>
      <xdr:colOff>101600</xdr:colOff>
      <xdr:row>37</xdr:row>
      <xdr:rowOff>125120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116247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60973</xdr:rowOff>
    </xdr:from>
    <xdr:to>
      <xdr:col>85</xdr:col>
      <xdr:colOff>177800</xdr:colOff>
      <xdr:row>36</xdr:row>
      <xdr:rowOff>162573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83850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08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162471</xdr:rowOff>
    </xdr:from>
    <xdr:to>
      <xdr:col>81</xdr:col>
      <xdr:colOff>101600</xdr:colOff>
      <xdr:row>36</xdr:row>
      <xdr:rowOff>92621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1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83748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5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37526</xdr:rowOff>
    </xdr:from>
    <xdr:to>
      <xdr:col>76</xdr:col>
      <xdr:colOff>165100</xdr:colOff>
      <xdr:row>36</xdr:row>
      <xdr:rowOff>139126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0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155653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8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69530</xdr:rowOff>
    </xdr:from>
    <xdr:to>
      <xdr:col>72</xdr:col>
      <xdr:colOff>38100</xdr:colOff>
      <xdr:row>36</xdr:row>
      <xdr:rowOff>171130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2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16207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01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90790</xdr:rowOff>
    </xdr:from>
    <xdr:to>
      <xdr:col>67</xdr:col>
      <xdr:colOff>101600</xdr:colOff>
      <xdr:row>37</xdr:row>
      <xdr:rowOff>20940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37467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03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131931</xdr:rowOff>
    </xdr:from>
    <xdr:to>
      <xdr:col>85</xdr:col>
      <xdr:colOff>127000</xdr:colOff>
      <xdr:row>57</xdr:row>
      <xdr:rowOff>36306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733131"/>
          <a:ext cx="838200" cy="7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36306</xdr:rowOff>
    </xdr:from>
    <xdr:to>
      <xdr:col>81</xdr:col>
      <xdr:colOff>50800</xdr:colOff>
      <xdr:row>57</xdr:row>
      <xdr:rowOff>154420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08956"/>
          <a:ext cx="889000" cy="11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12516</xdr:rowOff>
    </xdr:from>
    <xdr:to>
      <xdr:col>76</xdr:col>
      <xdr:colOff>114300</xdr:colOff>
      <xdr:row>57</xdr:row>
      <xdr:rowOff>154420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785166"/>
          <a:ext cx="889000" cy="14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147281</xdr:rowOff>
    </xdr:from>
    <xdr:to>
      <xdr:col>76</xdr:col>
      <xdr:colOff>165100</xdr:colOff>
      <xdr:row>58</xdr:row>
      <xdr:rowOff>77431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68558</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100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46814</xdr:rowOff>
    </xdr:from>
    <xdr:to>
      <xdr:col>71</xdr:col>
      <xdr:colOff>177800</xdr:colOff>
      <xdr:row>57</xdr:row>
      <xdr:rowOff>12516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305114"/>
          <a:ext cx="889000" cy="48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157141</xdr:rowOff>
    </xdr:from>
    <xdr:to>
      <xdr:col>72</xdr:col>
      <xdr:colOff>38100</xdr:colOff>
      <xdr:row>58</xdr:row>
      <xdr:rowOff>87291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78418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100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151931</xdr:rowOff>
    </xdr:from>
    <xdr:to>
      <xdr:col>67</xdr:col>
      <xdr:colOff>101600</xdr:colOff>
      <xdr:row>58</xdr:row>
      <xdr:rowOff>82081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73208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1001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81131</xdr:rowOff>
    </xdr:from>
    <xdr:to>
      <xdr:col>85</xdr:col>
      <xdr:colOff>177800</xdr:colOff>
      <xdr:row>57</xdr:row>
      <xdr:rowOff>11281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6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104008</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53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156956</xdr:rowOff>
    </xdr:from>
    <xdr:to>
      <xdr:col>81</xdr:col>
      <xdr:colOff>101600</xdr:colOff>
      <xdr:row>57</xdr:row>
      <xdr:rowOff>87106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5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103633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5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103620</xdr:rowOff>
    </xdr:from>
    <xdr:to>
      <xdr:col>76</xdr:col>
      <xdr:colOff>165100</xdr:colOff>
      <xdr:row>58</xdr:row>
      <xdr:rowOff>33770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50297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65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133166</xdr:rowOff>
    </xdr:from>
    <xdr:to>
      <xdr:col>72</xdr:col>
      <xdr:colOff>38100</xdr:colOff>
      <xdr:row>57</xdr:row>
      <xdr:rowOff>63316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7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79843</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50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167464</xdr:rowOff>
    </xdr:from>
    <xdr:to>
      <xdr:col>67</xdr:col>
      <xdr:colOff>101600</xdr:colOff>
      <xdr:row>54</xdr:row>
      <xdr:rowOff>97614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2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114141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02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51200</xdr:rowOff>
    </xdr:from>
    <xdr:to>
      <xdr:col>76</xdr:col>
      <xdr:colOff>165100</xdr:colOff>
      <xdr:row>78</xdr:row>
      <xdr:rowOff>152800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169327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19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52535</xdr:rowOff>
    </xdr:from>
    <xdr:to>
      <xdr:col>72</xdr:col>
      <xdr:colOff>38100</xdr:colOff>
      <xdr:row>78</xdr:row>
      <xdr:rowOff>154135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170662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52853</xdr:rowOff>
    </xdr:from>
    <xdr:to>
      <xdr:col>67</xdr:col>
      <xdr:colOff>101600</xdr:colOff>
      <xdr:row>78</xdr:row>
      <xdr:rowOff>154453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170980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7677</xdr:rowOff>
    </xdr:from>
    <xdr:to>
      <xdr:col>85</xdr:col>
      <xdr:colOff>127000</xdr:colOff>
      <xdr:row>98</xdr:row>
      <xdr:rowOff>68266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809777"/>
          <a:ext cx="838200" cy="6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68193</xdr:rowOff>
    </xdr:from>
    <xdr:to>
      <xdr:col>81</xdr:col>
      <xdr:colOff>50800</xdr:colOff>
      <xdr:row>98</xdr:row>
      <xdr:rowOff>68266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870293"/>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68193</xdr:rowOff>
    </xdr:from>
    <xdr:to>
      <xdr:col>76</xdr:col>
      <xdr:colOff>114300</xdr:colOff>
      <xdr:row>98</xdr:row>
      <xdr:rowOff>74507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870293"/>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124192</xdr:rowOff>
    </xdr:from>
    <xdr:to>
      <xdr:col>76</xdr:col>
      <xdr:colOff>165100</xdr:colOff>
      <xdr:row>98</xdr:row>
      <xdr:rowOff>54342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70869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53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65007</xdr:rowOff>
    </xdr:from>
    <xdr:to>
      <xdr:col>71</xdr:col>
      <xdr:colOff>177800</xdr:colOff>
      <xdr:row>98</xdr:row>
      <xdr:rowOff>74507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867107"/>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121289</xdr:rowOff>
    </xdr:from>
    <xdr:to>
      <xdr:col>72</xdr:col>
      <xdr:colOff>38100</xdr:colOff>
      <xdr:row>98</xdr:row>
      <xdr:rowOff>51439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67966</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5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129000</xdr:rowOff>
    </xdr:from>
    <xdr:to>
      <xdr:col>67</xdr:col>
      <xdr:colOff>101600</xdr:colOff>
      <xdr:row>98</xdr:row>
      <xdr:rowOff>59150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7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75677</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53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128327</xdr:rowOff>
    </xdr:from>
    <xdr:to>
      <xdr:col>85</xdr:col>
      <xdr:colOff>177800</xdr:colOff>
      <xdr:row>98</xdr:row>
      <xdr:rowOff>58477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5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106754</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3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17466</xdr:rowOff>
    </xdr:from>
    <xdr:to>
      <xdr:col>81</xdr:col>
      <xdr:colOff>101600</xdr:colOff>
      <xdr:row>98</xdr:row>
      <xdr:rowOff>119066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8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110193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91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17393</xdr:rowOff>
    </xdr:from>
    <xdr:to>
      <xdr:col>76</xdr:col>
      <xdr:colOff>165100</xdr:colOff>
      <xdr:row>98</xdr:row>
      <xdr:rowOff>118993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81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110120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91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23707</xdr:rowOff>
    </xdr:from>
    <xdr:to>
      <xdr:col>72</xdr:col>
      <xdr:colOff>38100</xdr:colOff>
      <xdr:row>98</xdr:row>
      <xdr:rowOff>125307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8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116434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91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14207</xdr:rowOff>
    </xdr:from>
    <xdr:to>
      <xdr:col>67</xdr:col>
      <xdr:colOff>101600</xdr:colOff>
      <xdr:row>98</xdr:row>
      <xdr:rowOff>115807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8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106934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0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131343</xdr:rowOff>
    </xdr:from>
    <xdr:to>
      <xdr:col>107</xdr:col>
      <xdr:colOff>101600</xdr:colOff>
      <xdr:row>39</xdr:row>
      <xdr:rowOff>61493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78021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155422</xdr:rowOff>
    </xdr:from>
    <xdr:to>
      <xdr:col>102</xdr:col>
      <xdr:colOff>165100</xdr:colOff>
      <xdr:row>39</xdr:row>
      <xdr:rowOff>85572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102100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160757</xdr:rowOff>
    </xdr:from>
    <xdr:to>
      <xdr:col>98</xdr:col>
      <xdr:colOff>38100</xdr:colOff>
      <xdr:row>39</xdr:row>
      <xdr:rowOff>90907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107433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総務費については、増加となっており、類似団体平均を上回る状況となった。増加となったのは、公共施設等の改修や積立金の増加によるものと考えられる。</a:t>
          </a:r>
        </a:p>
        <a:p>
          <a:r>
            <a:rPr kumimoji="1" lang="ja-JP" altLang="en-US" sz="1300">
              <a:latin typeface="ＭＳ Ｐゴシック" panose="020B0600070205080204" pitchFamily="50" charset="-128"/>
              <a:ea typeface="ＭＳ Ｐゴシック" panose="020B0600070205080204" pitchFamily="50" charset="-128"/>
            </a:rPr>
            <a:t>民生費については、増加となっており、類似団体平均も下回る状況が続いている。増加となったのは、新型コロナウイルス感染症に伴う臨時給付金事業によるものと考えられる。</a:t>
          </a:r>
        </a:p>
        <a:p>
          <a:r>
            <a:rPr kumimoji="1" lang="ja-JP" altLang="en-US" sz="1300">
              <a:latin typeface="ＭＳ Ｐゴシック" panose="020B0600070205080204" pitchFamily="50" charset="-128"/>
              <a:ea typeface="ＭＳ Ｐゴシック" panose="020B0600070205080204" pitchFamily="50" charset="-128"/>
            </a:rPr>
            <a:t>衛生費については、増加となっており、類似団体平均も上回る状況が続いている。増加となったのは、新型コロナウイルス感染症ワクチン接種に係る費用や次期一般廃棄物最終処分場建設事業によるものと考えられる。</a:t>
          </a:r>
        </a:p>
        <a:p>
          <a:r>
            <a:rPr kumimoji="1" lang="ja-JP" altLang="en-US" sz="1300">
              <a:latin typeface="ＭＳ Ｐゴシック" panose="020B0600070205080204" pitchFamily="50" charset="-128"/>
              <a:ea typeface="ＭＳ Ｐゴシック" panose="020B0600070205080204" pitchFamily="50" charset="-128"/>
            </a:rPr>
            <a:t>土木費については、減少となっており、類似団体平均を下回る状況が続いている。減少となったのは、町道整備事業の終了によるものと考えられる。</a:t>
          </a:r>
        </a:p>
        <a:p>
          <a:r>
            <a:rPr kumimoji="1" lang="ja-JP" altLang="en-US" sz="1300">
              <a:latin typeface="ＭＳ Ｐゴシック" panose="020B0600070205080204" pitchFamily="50" charset="-128"/>
              <a:ea typeface="ＭＳ Ｐゴシック" panose="020B0600070205080204" pitchFamily="50" charset="-128"/>
            </a:rPr>
            <a:t>教育費については、増加となっているが、類似団体平均は上回る状況が続いている。増加となったのは、幼稚園、小学校施設の改修によるものと考えられる。</a:t>
          </a:r>
        </a:p>
        <a:p>
          <a:r>
            <a:rPr kumimoji="1" lang="ja-JP" altLang="en-US" sz="1300">
              <a:latin typeface="ＭＳ Ｐゴシック" panose="020B0600070205080204" pitchFamily="50" charset="-128"/>
              <a:ea typeface="ＭＳ Ｐゴシック" panose="020B0600070205080204" pitchFamily="50" charset="-128"/>
            </a:rPr>
            <a:t>その他の目的別歳出については、若干の増減はあるものの、類似団体平均を下回る状況となっている。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災害などの突発的な支出に対応するため、事業の精査や給与の独自削減等により歳出経費の削減のほか、町税等の徴収強化により自主財源の確保を継続的に実施し、財政調整基金への積み立てを行ってきた。実質単年度収支はマイナス値から年々回復しており、改善されている。</a:t>
          </a:r>
        </a:p>
        <a:p>
          <a:r>
            <a:rPr kumimoji="1" lang="ja-JP" altLang="en-US" sz="1400">
              <a:latin typeface="ＭＳ ゴシック" pitchFamily="49" charset="-128"/>
              <a:ea typeface="ＭＳ ゴシック" pitchFamily="49" charset="-128"/>
            </a:rPr>
            <a:t>　しかし、今後の人口減少や交付税の減少などにより厳しい財政状況が予想されることから、引き続き自主財源の確保及び歳出の抑制に努める。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連結対象全ての会計で、実質赤字及び資金不足は生じておらず、また、標準財政規模においてもほぼ全ての会計で横ばいとなっている。一般会計においては、</a:t>
          </a:r>
          <a:r>
            <a:rPr kumimoji="1" lang="en-US" altLang="ja-JP" sz="1400">
              <a:latin typeface="ＭＳ ゴシック" pitchFamily="49" charset="-128"/>
              <a:ea typeface="ＭＳ ゴシック" pitchFamily="49" charset="-128"/>
            </a:rPr>
            <a:t>7.65%</a:t>
          </a:r>
          <a:r>
            <a:rPr kumimoji="1" lang="ja-JP" altLang="en-US" sz="1400">
              <a:latin typeface="ＭＳ ゴシック" pitchFamily="49" charset="-128"/>
              <a:ea typeface="ＭＳ ゴシック" pitchFamily="49" charset="-128"/>
            </a:rPr>
            <a:t>と大幅な増加となっており、交付税の増加によるものと考えられる。</a:t>
          </a:r>
        </a:p>
        <a:p>
          <a:r>
            <a:rPr kumimoji="1" lang="ja-JP" altLang="en-US" sz="1400">
              <a:latin typeface="ＭＳ ゴシック" pitchFamily="49" charset="-128"/>
              <a:ea typeface="ＭＳ ゴシック" pitchFamily="49" charset="-128"/>
            </a:rPr>
            <a:t>　しかし、今後の人口減少や交付税の減少などにより厳しい財政状況が予想されることから、引き続き自主財源の確保及び歳出の抑制に努める。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は元利償還金、算入公債費等、実質公債費比率の分子全てにおいて、大幅な増加となった。増加となったのは、多額の借入額となっている知床未来中学校建設に伴う起債の償還が開始されたことによるものと考えられる。</a:t>
          </a:r>
        </a:p>
        <a:p>
          <a:r>
            <a:rPr kumimoji="1" lang="ja-JP" altLang="en-US" sz="1400">
              <a:latin typeface="ＭＳ ゴシック" pitchFamily="49" charset="-128"/>
              <a:ea typeface="ＭＳ ゴシック" pitchFamily="49" charset="-128"/>
            </a:rPr>
            <a:t>　今後も起債の借り入れが必要となる大型事業である一般廃棄物最終処分場建設事業や防災行政無線デジタル化整備事業などが控えていることから、実質公債費比率の増加が予想される。起債の借り入れについては、有利な起債の選択はもちろんのこと、起債の活用についても十分協議す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起債借入が増加しているため、地方債の現在高についても増加となっている。今年度は体育館改修事業などの大型事業を含め、その他事業の借入も行ったことから、大幅な増加となった。併せて将来負担比率の分子においても増加となった。</a:t>
          </a:r>
        </a:p>
        <a:p>
          <a:r>
            <a:rPr kumimoji="1" lang="ja-JP" altLang="en-US" sz="1400">
              <a:latin typeface="ＭＳ ゴシック" pitchFamily="49" charset="-128"/>
              <a:ea typeface="ＭＳ ゴシック" pitchFamily="49" charset="-128"/>
            </a:rPr>
            <a:t>　今後も一般廃棄物最終処分場建設事業や防災行政無線デジタル化整備事業などの大型事業に対する起債の借り入れが予定されていることから、将来負担比率の増加が予想される。起債の借り入れについては、有利な起債の選択はもちろんのこと、起債の活用についても十分協議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北海道羅臼町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公共施設整備等に伴い、特定目的基金より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百万円を取崩したほか、減債基金より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年度余剰金を各基金に積み立てたことやふるさと納税の寄付実績などに伴い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百万円を積み立てできたことにより、基金全体として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等長寿命化事業などの老朽化した公共施設の建替え、更新、撤去、長寿命化を図るため、今後も公共施設整備基金へ積み立てをしていく方針であるが、公債費の増加も見込まれるため、減債基金への積極的な積み立ても行う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今後、更なる公共施設の改修、維持補修や大型事業によって取崩し額の増加が想定されることから、全体として基金は減少傾向となることが予想されるため、継続して健全な財政の運営に努める。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主な基金の使途については次のとおりです。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・公共施設整備基金：公共施設に係る修繕や長寿命化などの整備資金に充てるための基金。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・文教施設整備基金：学校教育施設や文化・スポーツ・社会教育施設の整備資金に充てるための基金。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・知床・羅臼まちづくり基金：ふるさと納税等の寄附金を財源とした基金。産業振興や医療推進、教育等の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項目の使途事業がある。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・地域福祉基金：在宅福祉の普及及び向上、健康及び生きがいづくりの推進、その他の地域福祉の推進を図るために民間が行う事業の支援に要する経費に充てるための基金。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・社会福祉基金：社会福祉事業資金に充てるための基金。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・公共施設整備基金：町営住宅長寿命化事業や各公共施設の工事及び修繕等に伴い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・文教施設整備基金：温水プール改修工事や羅臼小学校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改修事業に伴い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・知床・羅臼まちづくり基金：当該基金に係る使途事業実施のため、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百万円の取崩しをしたが、ふるさと納税の寄附実績に伴い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百万を積み立てたことにより、増額となった。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・地域福祉基金：各地域福祉事業に伴い若干の取崩しをしたが、ほぼ増減はない。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・社会福祉基金：各社会福祉事業に伴い若干の取崩しをしたが、ほぼ増減はない。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文教施設及び公共施設の老朽化が著しい状況となっており、施設の整備資金等のために基金の取崩しが行われているため、公共施設整備基金、文教施設整備基金ともに減少傾向にあることから、可能な限り政策的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今年度の増減はなく前年度と同額となった。当初見込んでいたよりも交付税が多くなったことから、財源に余裕が生まれたため、基金の取り崩しを行わなかった。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今年度は想定よりも多くの交付税の歳入があったが、今後も同様の状況が続くとは考えられないため、基金の取り崩すことが必要なると予想されることから、更なる財政の健全化に努める。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例年、当該年度元利償還金の内、過疎対策事業債のソフト事業分償還額の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を取り崩し、当該年度で借り入れる過疎対策事業債のソフト事業分の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を積み立てている。併せて元利償還金が増加することを見込んで積み立てを行ったことから増加となった。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近年は大型事業に対する起債の借り入れ増加していることから、元利償還金の更なる増加も予想されるため、計画的な積み立てを行っていく。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D547756-2A9B-45A2-8FF1-E188BAC897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E778686-3CAB-4792-AF93-E65EA19F5F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8B32045-1CE3-476F-B62A-42D822913A3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F3749B1-D5FA-4BAC-9D9B-76D87A5D227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F63FE02-4450-4CE3-9F33-B30DF838D92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60C654B-84A9-4963-B5F6-C8BDECD69BC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ABEAF78-2A6F-4DEA-8353-81C98C8FE21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91CC061-D80B-4BBA-851B-78CC93F80E5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E69F354-6529-419D-968E-EC673F1F405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0D9C13B-B12E-475D-941C-4318EC3E880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785EE63-DB1F-414C-BB90-24856B3D38C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E9197FA-C691-4564-8045-25D4EFC633D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E22AD0A-0189-4C3D-9CDC-AA93C4A43D5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1577082-8EE6-4238-8F2B-847418BD7C9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DB57E53-CB9B-4916-B413-1D9FF7E46A5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1DE26D9-E4D4-48C3-9C65-7DAD1A1A19F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D92648A-3971-4818-8E00-BF805173E37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0095E13-F82F-41E0-B032-6F9745F0BEA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781FD68-41EE-4725-A41C-0435955368A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878FA48-C256-4778-84BA-D0D0C64E714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F06DCE5-B169-4FBE-BF2E-204785FA7F6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0981C36-ED87-4702-800E-FAE232A22C3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4,595
4,567
397.72
6,343,800
5,994,190
348,559
2,940,491
5,572,580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A079908-668D-4B04-B40A-A5D5A36BE24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EE7D0B4-67DF-4444-8782-73D43272C32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07E57D2-50A0-4885-BB68-0F6EC3248AC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BDEDF32-A164-42FD-908D-8E8328539DE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BB72917-CD2F-4FA7-BFE0-737C054D1A6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3134135-E9AF-4104-B084-B548F67C5D3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89A1B7B-5957-447B-9905-CFDE5A0A70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6F2234D-BAED-4D84-A6D6-02302F6298D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C2B2573-9B28-473B-8FA7-F4DF7707BC7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619B3D7-4FB2-419F-8AE7-F9261C2D0FC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9E4D6FF-ADE7-44A1-896E-E1641C54002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F2E9269-3605-4E90-9BBA-428E544593F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434ACE5-CA1A-4CBF-BF4D-137978FC78B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49DDB25-28B2-45C4-BBF7-C21C77FC0A6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2452B89-C98A-4106-A1C0-93A78EBFA7C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4204ED3-D680-48D4-9FCE-B48FE7CCE67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3FAB765-4522-4453-A992-0B8109282D3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CE297BD-0E83-4C29-874F-3F9A2F6CB76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1B7FB4A-8E7B-49CA-B179-CCFE85D7A91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EAD6679-95B9-4414-9DDA-E5EAABD4D11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BA598D28-C754-44AB-B364-F01C57C3840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1813400-6D3B-4FDB-8DCE-BA04D8AFFB1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15DC562-E4F8-42C4-A23A-9030F1B78E1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41DF55A-D110-461E-818D-4A667A02C11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58934B9-5875-4C08-8DC3-E9770995BFD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B1F89B0-3A8A-4FE0-9428-AAA63FD37BE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718CE2E-677A-45D4-BE98-4D4FD2EF63D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E6B0DD6-1829-4F6E-BE2A-20C40999563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A9D545F-3EF2-469F-ABE0-B347C5C3797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2FCFA17-AD87-4387-8C11-6286B31B3D2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87B8F39-2EF4-4864-8A67-15FB8855336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055AE16-1FA1-4939-9B0D-1E9DC887CBD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F279744-577C-43C0-A5B3-6A54A9CB8F8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DC491B6-60F4-40E5-86C8-55CFA091C03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303CB08-55C7-4B6B-A486-B52F756258D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北海道並びに全国平均値より下回っている状況が続いている。今後も公共施設等総合管理計画をはじめ、町営住宅長寿命化計画などの個別計画に基づき、計画的に整備を進めていく予定であるため、数年は同様の状況が続くものと考えら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D38DE10-23BB-4FBC-BD96-685A739276D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7D6A2F2-796D-4006-90EC-6D0ECF23C88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1557DAEA-BEA1-4A9B-863E-B64A66D6130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54F1A25C-76B5-473B-A1A0-6C9D4434EEB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A5918FCE-07CA-4C27-8EA7-E22EBE7B834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1A67F7B9-2827-461E-A1CB-A880644C161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1E2BAD53-D200-4D2B-A4AA-9A2747D6458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46955951-ED31-431B-B985-8B9EA57380C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7071730F-CD9A-482C-8D90-C98D4CF1CB5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4B961387-86A1-4B3E-9DD5-FB1BCC9489C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CC3E0919-0A77-45F4-9DC0-2277B52D0EC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DFB63915-2D52-4AD4-98F4-1D3953FD20D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E34AE698-1DF4-400D-A684-DA5DF1D37BB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3A1C34E1-2FFB-479C-A21E-A022DBF8F20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7CFFEFE1-6EC4-4186-8353-3CB41355382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341F144A-7334-4E6D-A951-636A0632F6A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EB2CBFFB-14D3-4288-B58F-571ACF5BD98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E61A7EA-5798-4239-81FB-1E282A3DA0D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16E5D8ED-44C0-4FE8-AFC5-BAAD4F2E4D41}"/>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33C75A59-A023-43DA-94DE-274A1C80E3E5}"/>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A4ADB4A4-7224-4EA5-AC5A-6BFAEA1AC2F9}"/>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54466D45-17E6-479C-9F0F-985D39499BA3}"/>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64CCBC9C-37E5-4D3C-A048-A0B07A8A4441}"/>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2" name="有形固定資産減価償却率平均値テキスト">
          <a:extLst>
            <a:ext uri="{FF2B5EF4-FFF2-40B4-BE49-F238E27FC236}">
              <a16:creationId xmlns:a16="http://schemas.microsoft.com/office/drawing/2014/main" id="{71FCD1A5-F546-4A75-BC81-BC8930FB3BDB}"/>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4D54A48C-F3C6-4CEF-B9D6-ACDC14F931A8}"/>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D1E50D95-ABBF-4679-B37A-912E7DF024AB}"/>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98788</xdr:rowOff>
    </xdr:from>
    <xdr:to>
      <xdr:col>15</xdr:col>
      <xdr:colOff>187325</xdr:colOff>
      <xdr:row>32</xdr:row>
      <xdr:rowOff>28938</xdr:rowOff>
    </xdr:to>
    <xdr:sp macro="" textlink="">
      <xdr:nvSpPr>
        <xdr:cNvPr id="85" name="フローチャート: 判断 84">
          <a:extLst>
            <a:ext uri="{FF2B5EF4-FFF2-40B4-BE49-F238E27FC236}">
              <a16:creationId xmlns:a16="http://schemas.microsoft.com/office/drawing/2014/main" id="{19B8602A-DDD0-4892-83DC-08B6B672B167}"/>
            </a:ext>
          </a:extLst>
        </xdr:cNvPr>
        <xdr:cNvSpPr/>
      </xdr:nvSpPr>
      <xdr:spPr>
        <a:xfrm>
          <a:off x="3238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52524</xdr:rowOff>
    </xdr:from>
    <xdr:to>
      <xdr:col>11</xdr:col>
      <xdr:colOff>187325</xdr:colOff>
      <xdr:row>31</xdr:row>
      <xdr:rowOff>154124</xdr:rowOff>
    </xdr:to>
    <xdr:sp macro="" textlink="">
      <xdr:nvSpPr>
        <xdr:cNvPr id="86" name="フローチャート: 判断 85">
          <a:extLst>
            <a:ext uri="{FF2B5EF4-FFF2-40B4-BE49-F238E27FC236}">
              <a16:creationId xmlns:a16="http://schemas.microsoft.com/office/drawing/2014/main" id="{B7A1216C-FA1A-4FDA-B177-533EE4CE5E01}"/>
            </a:ext>
          </a:extLst>
        </xdr:cNvPr>
        <xdr:cNvSpPr/>
      </xdr:nvSpPr>
      <xdr:spPr>
        <a:xfrm>
          <a:off x="2476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165372</xdr:rowOff>
    </xdr:from>
    <xdr:to>
      <xdr:col>7</xdr:col>
      <xdr:colOff>187325</xdr:colOff>
      <xdr:row>31</xdr:row>
      <xdr:rowOff>95522</xdr:rowOff>
    </xdr:to>
    <xdr:sp macro="" textlink="">
      <xdr:nvSpPr>
        <xdr:cNvPr id="87" name="フローチャート: 判断 86">
          <a:extLst>
            <a:ext uri="{FF2B5EF4-FFF2-40B4-BE49-F238E27FC236}">
              <a16:creationId xmlns:a16="http://schemas.microsoft.com/office/drawing/2014/main" id="{47449C88-2182-437A-B4FE-607AF66F7B2B}"/>
            </a:ext>
          </a:extLst>
        </xdr:cNvPr>
        <xdr:cNvSpPr/>
      </xdr:nvSpPr>
      <xdr:spPr>
        <a:xfrm>
          <a:off x="1714500" y="60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C5B4392-E1A1-4888-A511-57DEEEE4FBE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C388136E-F5D5-440B-88C4-154CDE08C8D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EDF3708-C291-4EB6-9AC6-291FF456333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E769596A-45E0-4B36-84B9-0CF0E5576BA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777D5439-3EC7-448E-8292-FBE7F986459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119108</xdr:rowOff>
    </xdr:from>
    <xdr:to>
      <xdr:col>23</xdr:col>
      <xdr:colOff>136525</xdr:colOff>
      <xdr:row>31</xdr:row>
      <xdr:rowOff>49258</xdr:rowOff>
    </xdr:to>
    <xdr:sp macro="" textlink="">
      <xdr:nvSpPr>
        <xdr:cNvPr id="93" name="楕円 92">
          <a:extLst>
            <a:ext uri="{FF2B5EF4-FFF2-40B4-BE49-F238E27FC236}">
              <a16:creationId xmlns:a16="http://schemas.microsoft.com/office/drawing/2014/main" id="{A80C1643-68F8-4F53-BB55-375DCFF5BEC0}"/>
            </a:ext>
          </a:extLst>
        </xdr:cNvPr>
        <xdr:cNvSpPr/>
      </xdr:nvSpPr>
      <xdr:spPr>
        <a:xfrm>
          <a:off x="47117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141985</xdr:rowOff>
    </xdr:from>
    <xdr:ext cx="405111" cy="259045"/>
    <xdr:sp macro="" textlink="">
      <xdr:nvSpPr>
        <xdr:cNvPr id="94" name="有形固定資産減価償却率該当値テキスト">
          <a:extLst>
            <a:ext uri="{FF2B5EF4-FFF2-40B4-BE49-F238E27FC236}">
              <a16:creationId xmlns:a16="http://schemas.microsoft.com/office/drawing/2014/main" id="{D118EEAF-5D7D-43A9-B860-33C25A323CED}"/>
            </a:ext>
          </a:extLst>
        </xdr:cNvPr>
        <xdr:cNvSpPr txBox="1"/>
      </xdr:nvSpPr>
      <xdr:spPr>
        <a:xfrm>
          <a:off x="4813300" y="5885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143782</xdr:rowOff>
    </xdr:from>
    <xdr:to>
      <xdr:col>19</xdr:col>
      <xdr:colOff>187325</xdr:colOff>
      <xdr:row>31</xdr:row>
      <xdr:rowOff>73932</xdr:rowOff>
    </xdr:to>
    <xdr:sp macro="" textlink="">
      <xdr:nvSpPr>
        <xdr:cNvPr id="95" name="楕円 94">
          <a:extLst>
            <a:ext uri="{FF2B5EF4-FFF2-40B4-BE49-F238E27FC236}">
              <a16:creationId xmlns:a16="http://schemas.microsoft.com/office/drawing/2014/main" id="{88714288-8DE9-45D7-B0B9-05F4232C1A80}"/>
            </a:ext>
          </a:extLst>
        </xdr:cNvPr>
        <xdr:cNvSpPr/>
      </xdr:nvSpPr>
      <xdr:spPr>
        <a:xfrm>
          <a:off x="4000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169908</xdr:rowOff>
    </xdr:from>
    <xdr:to>
      <xdr:col>23</xdr:col>
      <xdr:colOff>85725</xdr:colOff>
      <xdr:row>31</xdr:row>
      <xdr:rowOff>23132</xdr:rowOff>
    </xdr:to>
    <xdr:cxnSp macro="">
      <xdr:nvCxnSpPr>
        <xdr:cNvPr id="96" name="直線コネクタ 95">
          <a:extLst>
            <a:ext uri="{FF2B5EF4-FFF2-40B4-BE49-F238E27FC236}">
              <a16:creationId xmlns:a16="http://schemas.microsoft.com/office/drawing/2014/main" id="{401750DB-2E46-4298-8212-02BBBE2D6123}"/>
            </a:ext>
          </a:extLst>
        </xdr:cNvPr>
        <xdr:cNvCxnSpPr/>
      </xdr:nvCxnSpPr>
      <xdr:spPr>
        <a:xfrm flipV="1">
          <a:off x="4051300" y="6084933"/>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18597</xdr:rowOff>
    </xdr:from>
    <xdr:to>
      <xdr:col>15</xdr:col>
      <xdr:colOff>187325</xdr:colOff>
      <xdr:row>31</xdr:row>
      <xdr:rowOff>120197</xdr:rowOff>
    </xdr:to>
    <xdr:sp macro="" textlink="">
      <xdr:nvSpPr>
        <xdr:cNvPr id="97" name="楕円 96">
          <a:extLst>
            <a:ext uri="{FF2B5EF4-FFF2-40B4-BE49-F238E27FC236}">
              <a16:creationId xmlns:a16="http://schemas.microsoft.com/office/drawing/2014/main" id="{691CDAE7-6E67-4BEA-BBB8-17B1A19D2B3F}"/>
            </a:ext>
          </a:extLst>
        </xdr:cNvPr>
        <xdr:cNvSpPr/>
      </xdr:nvSpPr>
      <xdr:spPr>
        <a:xfrm>
          <a:off x="3238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23132</xdr:rowOff>
    </xdr:from>
    <xdr:to>
      <xdr:col>19</xdr:col>
      <xdr:colOff>136525</xdr:colOff>
      <xdr:row>31</xdr:row>
      <xdr:rowOff>69397</xdr:rowOff>
    </xdr:to>
    <xdr:cxnSp macro="">
      <xdr:nvCxnSpPr>
        <xdr:cNvPr id="98" name="直線コネクタ 97">
          <a:extLst>
            <a:ext uri="{FF2B5EF4-FFF2-40B4-BE49-F238E27FC236}">
              <a16:creationId xmlns:a16="http://schemas.microsoft.com/office/drawing/2014/main" id="{B56FFE7E-FD00-4D39-A413-63F2FF439931}"/>
            </a:ext>
          </a:extLst>
        </xdr:cNvPr>
        <xdr:cNvCxnSpPr/>
      </xdr:nvCxnSpPr>
      <xdr:spPr>
        <a:xfrm flipV="1">
          <a:off x="3289300" y="6109607"/>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146867</xdr:rowOff>
    </xdr:from>
    <xdr:to>
      <xdr:col>11</xdr:col>
      <xdr:colOff>187325</xdr:colOff>
      <xdr:row>31</xdr:row>
      <xdr:rowOff>77017</xdr:rowOff>
    </xdr:to>
    <xdr:sp macro="" textlink="">
      <xdr:nvSpPr>
        <xdr:cNvPr id="99" name="楕円 98">
          <a:extLst>
            <a:ext uri="{FF2B5EF4-FFF2-40B4-BE49-F238E27FC236}">
              <a16:creationId xmlns:a16="http://schemas.microsoft.com/office/drawing/2014/main" id="{5F66A834-26C8-4D5D-A2E4-72D6076E2591}"/>
            </a:ext>
          </a:extLst>
        </xdr:cNvPr>
        <xdr:cNvSpPr/>
      </xdr:nvSpPr>
      <xdr:spPr>
        <a:xfrm>
          <a:off x="2476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26217</xdr:rowOff>
    </xdr:from>
    <xdr:to>
      <xdr:col>15</xdr:col>
      <xdr:colOff>136525</xdr:colOff>
      <xdr:row>31</xdr:row>
      <xdr:rowOff>69397</xdr:rowOff>
    </xdr:to>
    <xdr:cxnSp macro="">
      <xdr:nvCxnSpPr>
        <xdr:cNvPr id="100" name="直線コネクタ 99">
          <a:extLst>
            <a:ext uri="{FF2B5EF4-FFF2-40B4-BE49-F238E27FC236}">
              <a16:creationId xmlns:a16="http://schemas.microsoft.com/office/drawing/2014/main" id="{D99349C7-29CB-41D6-88C5-30DC8B4E95D4}"/>
            </a:ext>
          </a:extLst>
        </xdr:cNvPr>
        <xdr:cNvCxnSpPr/>
      </xdr:nvCxnSpPr>
      <xdr:spPr>
        <a:xfrm>
          <a:off x="2527300" y="611269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165372</xdr:rowOff>
    </xdr:from>
    <xdr:to>
      <xdr:col>7</xdr:col>
      <xdr:colOff>187325</xdr:colOff>
      <xdr:row>31</xdr:row>
      <xdr:rowOff>95522</xdr:rowOff>
    </xdr:to>
    <xdr:sp macro="" textlink="">
      <xdr:nvSpPr>
        <xdr:cNvPr id="101" name="楕円 100">
          <a:extLst>
            <a:ext uri="{FF2B5EF4-FFF2-40B4-BE49-F238E27FC236}">
              <a16:creationId xmlns:a16="http://schemas.microsoft.com/office/drawing/2014/main" id="{0EB50A57-CA15-4D18-A342-2FC1846EB23A}"/>
            </a:ext>
          </a:extLst>
        </xdr:cNvPr>
        <xdr:cNvSpPr/>
      </xdr:nvSpPr>
      <xdr:spPr>
        <a:xfrm>
          <a:off x="1714500" y="60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26217</xdr:rowOff>
    </xdr:from>
    <xdr:to>
      <xdr:col>11</xdr:col>
      <xdr:colOff>136525</xdr:colOff>
      <xdr:row>31</xdr:row>
      <xdr:rowOff>44722</xdr:rowOff>
    </xdr:to>
    <xdr:cxnSp macro="">
      <xdr:nvCxnSpPr>
        <xdr:cNvPr id="102" name="直線コネクタ 101">
          <a:extLst>
            <a:ext uri="{FF2B5EF4-FFF2-40B4-BE49-F238E27FC236}">
              <a16:creationId xmlns:a16="http://schemas.microsoft.com/office/drawing/2014/main" id="{89C86B76-EC73-4689-9693-EE9B96F3A0AD}"/>
            </a:ext>
          </a:extLst>
        </xdr:cNvPr>
        <xdr:cNvCxnSpPr/>
      </xdr:nvCxnSpPr>
      <xdr:spPr>
        <a:xfrm flipV="1">
          <a:off x="1765300" y="6112692"/>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3" name="n_1aveValue有形固定資産減価償却率">
          <a:extLst>
            <a:ext uri="{FF2B5EF4-FFF2-40B4-BE49-F238E27FC236}">
              <a16:creationId xmlns:a16="http://schemas.microsoft.com/office/drawing/2014/main" id="{D4816947-C1EC-43F5-8EF9-D91A54289C44}"/>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20065</xdr:rowOff>
    </xdr:from>
    <xdr:ext cx="405111" cy="259045"/>
    <xdr:sp macro="" textlink="">
      <xdr:nvSpPr>
        <xdr:cNvPr id="104" name="n_2aveValue有形固定資産減価償却率">
          <a:extLst>
            <a:ext uri="{FF2B5EF4-FFF2-40B4-BE49-F238E27FC236}">
              <a16:creationId xmlns:a16="http://schemas.microsoft.com/office/drawing/2014/main" id="{53FBD820-F894-4E1D-B4B0-B108A16160F3}"/>
            </a:ext>
          </a:extLst>
        </xdr:cNvPr>
        <xdr:cNvSpPr txBox="1"/>
      </xdr:nvSpPr>
      <xdr:spPr>
        <a:xfrm>
          <a:off x="30867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145251</xdr:rowOff>
    </xdr:from>
    <xdr:ext cx="405111" cy="259045"/>
    <xdr:sp macro="" textlink="">
      <xdr:nvSpPr>
        <xdr:cNvPr id="105" name="n_3aveValue有形固定資産減価償却率">
          <a:extLst>
            <a:ext uri="{FF2B5EF4-FFF2-40B4-BE49-F238E27FC236}">
              <a16:creationId xmlns:a16="http://schemas.microsoft.com/office/drawing/2014/main" id="{5099E00F-9399-4B38-9342-277FB0D89B01}"/>
            </a:ext>
          </a:extLst>
        </xdr:cNvPr>
        <xdr:cNvSpPr txBox="1"/>
      </xdr:nvSpPr>
      <xdr:spPr>
        <a:xfrm>
          <a:off x="2324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86649</xdr:rowOff>
    </xdr:from>
    <xdr:ext cx="405111" cy="259045"/>
    <xdr:sp macro="" textlink="">
      <xdr:nvSpPr>
        <xdr:cNvPr id="106" name="n_4aveValue有形固定資産減価償却率">
          <a:extLst>
            <a:ext uri="{FF2B5EF4-FFF2-40B4-BE49-F238E27FC236}">
              <a16:creationId xmlns:a16="http://schemas.microsoft.com/office/drawing/2014/main" id="{80F87DB4-8C15-498D-A8AD-279E8674C907}"/>
            </a:ext>
          </a:extLst>
        </xdr:cNvPr>
        <xdr:cNvSpPr txBox="1"/>
      </xdr:nvSpPr>
      <xdr:spPr>
        <a:xfrm>
          <a:off x="1562744"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90459</xdr:rowOff>
    </xdr:from>
    <xdr:ext cx="405111" cy="259045"/>
    <xdr:sp macro="" textlink="">
      <xdr:nvSpPr>
        <xdr:cNvPr id="107" name="n_1mainValue有形固定資産減価償却率">
          <a:extLst>
            <a:ext uri="{FF2B5EF4-FFF2-40B4-BE49-F238E27FC236}">
              <a16:creationId xmlns:a16="http://schemas.microsoft.com/office/drawing/2014/main" id="{C2BA14A9-6FB0-41EF-B76E-A592432CE2D9}"/>
            </a:ext>
          </a:extLst>
        </xdr:cNvPr>
        <xdr:cNvSpPr txBox="1"/>
      </xdr:nvSpPr>
      <xdr:spPr>
        <a:xfrm>
          <a:off x="3836044"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136724</xdr:rowOff>
    </xdr:from>
    <xdr:ext cx="405111" cy="259045"/>
    <xdr:sp macro="" textlink="">
      <xdr:nvSpPr>
        <xdr:cNvPr id="108" name="n_2mainValue有形固定資産減価償却率">
          <a:extLst>
            <a:ext uri="{FF2B5EF4-FFF2-40B4-BE49-F238E27FC236}">
              <a16:creationId xmlns:a16="http://schemas.microsoft.com/office/drawing/2014/main" id="{01FF28FE-9949-4D59-9BED-1BE06D463F1D}"/>
            </a:ext>
          </a:extLst>
        </xdr:cNvPr>
        <xdr:cNvSpPr txBox="1"/>
      </xdr:nvSpPr>
      <xdr:spPr>
        <a:xfrm>
          <a:off x="3086744" y="588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93544</xdr:rowOff>
    </xdr:from>
    <xdr:ext cx="405111" cy="259045"/>
    <xdr:sp macro="" textlink="">
      <xdr:nvSpPr>
        <xdr:cNvPr id="109" name="n_3mainValue有形固定資産減価償却率">
          <a:extLst>
            <a:ext uri="{FF2B5EF4-FFF2-40B4-BE49-F238E27FC236}">
              <a16:creationId xmlns:a16="http://schemas.microsoft.com/office/drawing/2014/main" id="{61141BA7-87B5-4BF1-AB5B-B3484345A991}"/>
            </a:ext>
          </a:extLst>
        </xdr:cNvPr>
        <xdr:cNvSpPr txBox="1"/>
      </xdr:nvSpPr>
      <xdr:spPr>
        <a:xfrm>
          <a:off x="2324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112049</xdr:rowOff>
    </xdr:from>
    <xdr:ext cx="405111" cy="259045"/>
    <xdr:sp macro="" textlink="">
      <xdr:nvSpPr>
        <xdr:cNvPr id="110" name="n_4mainValue有形固定資産減価償却率">
          <a:extLst>
            <a:ext uri="{FF2B5EF4-FFF2-40B4-BE49-F238E27FC236}">
              <a16:creationId xmlns:a16="http://schemas.microsoft.com/office/drawing/2014/main" id="{5BDA9B50-83C4-4ADD-96D6-4AD30E970C85}"/>
            </a:ext>
          </a:extLst>
        </xdr:cNvPr>
        <xdr:cNvSpPr txBox="1"/>
      </xdr:nvSpPr>
      <xdr:spPr>
        <a:xfrm>
          <a:off x="1562744" y="585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930D5B10-F0E7-4F1B-94A4-76F03D0C81D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59DF66AF-A831-4884-9BBF-6D02875B5B5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F8DA5E8A-63C0-42C3-9367-330C002EE44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EB7CDCAB-5E54-4CAD-9896-6CCE4B1D7A6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2666655D-9AE3-4754-BEAC-8C12E5885BD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B4F1303F-45B2-45D5-82DD-28D86AF11FD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7543566F-7D6B-4398-92AB-1EA99DA7E50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893BDF62-3C13-4D85-934E-0C3907DDDAF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583E140F-140F-41AD-8127-C4397A7F2CB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1D9FB86A-37D0-4839-BFA4-81C015AA121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B0F6C9AB-79FB-480C-87C3-7EE2CB6450B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D4BB081E-9E61-4E00-8803-176E054D720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EC8ADF5B-BD56-49EE-86E0-690921315B8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北海道並びに全国平均値を下回っているが、近似値となっている。主な要因としては町道整備や町民体育館改修工事などの高額な起債の借入が行われていることが考えられる。今後も大規模事業が予定されており、その財源として起債の借入を予定していることから、増加が予想され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BDFD86F0-FA79-42FA-A6D5-00EBA70B196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E965E8FA-0D97-4DFF-879B-D45734E50F3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1A0F3B70-3A10-4A6F-B59F-6A5FF698D68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DE18E60E-BEA9-43A5-B2DA-C6EAEFC03FB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865975BF-C8AA-466A-9B12-798C6F37981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2E52BFC4-9227-4BE5-9627-868B290BF54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7F21C103-AA88-4D34-915F-0342E8AD92C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4CD6E610-AD0B-474F-82CF-B3BCCA23581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9DCC7A38-3FB0-4B83-93DD-3D1BD228FEA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8F5CF765-8C63-41DE-9CA8-567C1D457E3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30C41FB7-3D2B-4978-9576-C4737AED1E2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4B0C119D-4ACF-44B9-BD5E-710C81B7DA2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AC3E668D-546A-4FCD-98FC-CE7303D8CDF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F45CD5AB-906C-49F6-A94D-E10674D5D9C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D1793585-1CB2-4247-91BF-8B1E19FDBDA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B59DAF00-935F-450E-B5F0-009869EBE1D0}"/>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24CBF007-BEDA-4A66-9DA4-FBE91BD851F2}"/>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9596840D-CBFD-4CC2-A73C-42EC90CA4F73}"/>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A8F11D34-9CD1-4065-9E93-1C9F21A1CC4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32CC861B-FE0A-4E74-9D0B-5B1AD8D7A8D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44" name="債務償還比率平均値テキスト">
          <a:extLst>
            <a:ext uri="{FF2B5EF4-FFF2-40B4-BE49-F238E27FC236}">
              <a16:creationId xmlns:a16="http://schemas.microsoft.com/office/drawing/2014/main" id="{146D7E77-980D-4203-AB19-3FB1226BC5D6}"/>
            </a:ext>
          </a:extLst>
        </xdr:cNvPr>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4D3F892C-6A24-45F4-8EE8-CC1D79882E5B}"/>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6DBBFE9B-BE01-4F5C-912C-EEBB1B5D24D7}"/>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77470</xdr:rowOff>
    </xdr:from>
    <xdr:to>
      <xdr:col>68</xdr:col>
      <xdr:colOff>123825</xdr:colOff>
      <xdr:row>31</xdr:row>
      <xdr:rowOff>7620</xdr:rowOff>
    </xdr:to>
    <xdr:sp macro="" textlink="">
      <xdr:nvSpPr>
        <xdr:cNvPr id="147" name="フローチャート: 判断 146">
          <a:extLst>
            <a:ext uri="{FF2B5EF4-FFF2-40B4-BE49-F238E27FC236}">
              <a16:creationId xmlns:a16="http://schemas.microsoft.com/office/drawing/2014/main" id="{98334A2E-3A67-4BC3-9BCD-A372AFFC442D}"/>
            </a:ext>
          </a:extLst>
        </xdr:cNvPr>
        <xdr:cNvSpPr/>
      </xdr:nvSpPr>
      <xdr:spPr>
        <a:xfrm>
          <a:off x="13271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97441</xdr:rowOff>
    </xdr:from>
    <xdr:to>
      <xdr:col>64</xdr:col>
      <xdr:colOff>123825</xdr:colOff>
      <xdr:row>31</xdr:row>
      <xdr:rowOff>27591</xdr:rowOff>
    </xdr:to>
    <xdr:sp macro="" textlink="">
      <xdr:nvSpPr>
        <xdr:cNvPr id="148" name="フローチャート: 判断 147">
          <a:extLst>
            <a:ext uri="{FF2B5EF4-FFF2-40B4-BE49-F238E27FC236}">
              <a16:creationId xmlns:a16="http://schemas.microsoft.com/office/drawing/2014/main" id="{F4A7D316-35AB-4EF1-BAA4-C6E70253382F}"/>
            </a:ext>
          </a:extLst>
        </xdr:cNvPr>
        <xdr:cNvSpPr/>
      </xdr:nvSpPr>
      <xdr:spPr>
        <a:xfrm>
          <a:off x="12509500" y="60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83587</xdr:rowOff>
    </xdr:from>
    <xdr:to>
      <xdr:col>60</xdr:col>
      <xdr:colOff>123825</xdr:colOff>
      <xdr:row>31</xdr:row>
      <xdr:rowOff>13737</xdr:rowOff>
    </xdr:to>
    <xdr:sp macro="" textlink="">
      <xdr:nvSpPr>
        <xdr:cNvPr id="149" name="フローチャート: 判断 148">
          <a:extLst>
            <a:ext uri="{FF2B5EF4-FFF2-40B4-BE49-F238E27FC236}">
              <a16:creationId xmlns:a16="http://schemas.microsoft.com/office/drawing/2014/main" id="{ED12D471-C3F8-4CF2-94A2-6C0F1AC88C6F}"/>
            </a:ext>
          </a:extLst>
        </xdr:cNvPr>
        <xdr:cNvSpPr/>
      </xdr:nvSpPr>
      <xdr:spPr>
        <a:xfrm>
          <a:off x="11747500" y="599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967E997-8B5E-42FF-90F5-8C8BFF07534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005EA73-F4EE-4367-B2CB-228113FDCE4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5A4C6E2-0DE1-4360-92E6-52AE4F13540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6A9D805F-A01C-40D6-B4BB-B0A4A78DEEA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07ECA1A-02A5-428F-B845-2B0EFE1000C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114332</xdr:rowOff>
    </xdr:from>
    <xdr:to>
      <xdr:col>76</xdr:col>
      <xdr:colOff>73025</xdr:colOff>
      <xdr:row>29</xdr:row>
      <xdr:rowOff>44482</xdr:rowOff>
    </xdr:to>
    <xdr:sp macro="" textlink="">
      <xdr:nvSpPr>
        <xdr:cNvPr id="155" name="楕円 154">
          <a:extLst>
            <a:ext uri="{FF2B5EF4-FFF2-40B4-BE49-F238E27FC236}">
              <a16:creationId xmlns:a16="http://schemas.microsoft.com/office/drawing/2014/main" id="{48C3D1E0-93FF-4BFE-BD77-729E2CCDDC90}"/>
            </a:ext>
          </a:extLst>
        </xdr:cNvPr>
        <xdr:cNvSpPr/>
      </xdr:nvSpPr>
      <xdr:spPr>
        <a:xfrm>
          <a:off x="14744700" y="568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92759</xdr:rowOff>
    </xdr:from>
    <xdr:ext cx="469744" cy="259045"/>
    <xdr:sp macro="" textlink="">
      <xdr:nvSpPr>
        <xdr:cNvPr id="156" name="債務償還比率該当値テキスト">
          <a:extLst>
            <a:ext uri="{FF2B5EF4-FFF2-40B4-BE49-F238E27FC236}">
              <a16:creationId xmlns:a16="http://schemas.microsoft.com/office/drawing/2014/main" id="{E3119044-F6A7-412B-AA3E-1D876D9E63FA}"/>
            </a:ext>
          </a:extLst>
        </xdr:cNvPr>
        <xdr:cNvSpPr txBox="1"/>
      </xdr:nvSpPr>
      <xdr:spPr>
        <a:xfrm>
          <a:off x="14846300" y="566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31041</xdr:rowOff>
    </xdr:from>
    <xdr:to>
      <xdr:col>72</xdr:col>
      <xdr:colOff>123825</xdr:colOff>
      <xdr:row>29</xdr:row>
      <xdr:rowOff>132641</xdr:rowOff>
    </xdr:to>
    <xdr:sp macro="" textlink="">
      <xdr:nvSpPr>
        <xdr:cNvPr id="157" name="楕円 156">
          <a:extLst>
            <a:ext uri="{FF2B5EF4-FFF2-40B4-BE49-F238E27FC236}">
              <a16:creationId xmlns:a16="http://schemas.microsoft.com/office/drawing/2014/main" id="{6A96894A-7B24-4BA3-BF25-5B4AD9613E71}"/>
            </a:ext>
          </a:extLst>
        </xdr:cNvPr>
        <xdr:cNvSpPr/>
      </xdr:nvSpPr>
      <xdr:spPr>
        <a:xfrm>
          <a:off x="14033500" y="577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165132</xdr:rowOff>
    </xdr:from>
    <xdr:to>
      <xdr:col>76</xdr:col>
      <xdr:colOff>22225</xdr:colOff>
      <xdr:row>29</xdr:row>
      <xdr:rowOff>81841</xdr:rowOff>
    </xdr:to>
    <xdr:cxnSp macro="">
      <xdr:nvCxnSpPr>
        <xdr:cNvPr id="158" name="直線コネクタ 157">
          <a:extLst>
            <a:ext uri="{FF2B5EF4-FFF2-40B4-BE49-F238E27FC236}">
              <a16:creationId xmlns:a16="http://schemas.microsoft.com/office/drawing/2014/main" id="{55063308-8CF1-4979-8A1E-DDF84CE2E008}"/>
            </a:ext>
          </a:extLst>
        </xdr:cNvPr>
        <xdr:cNvCxnSpPr/>
      </xdr:nvCxnSpPr>
      <xdr:spPr>
        <a:xfrm flipV="1">
          <a:off x="14084300" y="5737257"/>
          <a:ext cx="711200" cy="8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143129</xdr:rowOff>
    </xdr:from>
    <xdr:to>
      <xdr:col>68</xdr:col>
      <xdr:colOff>123825</xdr:colOff>
      <xdr:row>30</xdr:row>
      <xdr:rowOff>73279</xdr:rowOff>
    </xdr:to>
    <xdr:sp macro="" textlink="">
      <xdr:nvSpPr>
        <xdr:cNvPr id="159" name="楕円 158">
          <a:extLst>
            <a:ext uri="{FF2B5EF4-FFF2-40B4-BE49-F238E27FC236}">
              <a16:creationId xmlns:a16="http://schemas.microsoft.com/office/drawing/2014/main" id="{6F76E5DB-ED18-4646-B3D2-43992900A50C}"/>
            </a:ext>
          </a:extLst>
        </xdr:cNvPr>
        <xdr:cNvSpPr/>
      </xdr:nvSpPr>
      <xdr:spPr>
        <a:xfrm>
          <a:off x="13271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81841</xdr:rowOff>
    </xdr:from>
    <xdr:to>
      <xdr:col>72</xdr:col>
      <xdr:colOff>73025</xdr:colOff>
      <xdr:row>30</xdr:row>
      <xdr:rowOff>22479</xdr:rowOff>
    </xdr:to>
    <xdr:cxnSp macro="">
      <xdr:nvCxnSpPr>
        <xdr:cNvPr id="160" name="直線コネクタ 159">
          <a:extLst>
            <a:ext uri="{FF2B5EF4-FFF2-40B4-BE49-F238E27FC236}">
              <a16:creationId xmlns:a16="http://schemas.microsoft.com/office/drawing/2014/main" id="{9AA97947-3ED4-4CBF-9236-86BE981253BD}"/>
            </a:ext>
          </a:extLst>
        </xdr:cNvPr>
        <xdr:cNvCxnSpPr/>
      </xdr:nvCxnSpPr>
      <xdr:spPr>
        <a:xfrm flipV="1">
          <a:off x="13322300" y="5825416"/>
          <a:ext cx="762000" cy="11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1545</xdr:rowOff>
    </xdr:from>
    <xdr:to>
      <xdr:col>64</xdr:col>
      <xdr:colOff>123825</xdr:colOff>
      <xdr:row>30</xdr:row>
      <xdr:rowOff>103145</xdr:rowOff>
    </xdr:to>
    <xdr:sp macro="" textlink="">
      <xdr:nvSpPr>
        <xdr:cNvPr id="161" name="楕円 160">
          <a:extLst>
            <a:ext uri="{FF2B5EF4-FFF2-40B4-BE49-F238E27FC236}">
              <a16:creationId xmlns:a16="http://schemas.microsoft.com/office/drawing/2014/main" id="{AB0BA90F-C640-4B8E-B4EF-5DF6318A89BD}"/>
            </a:ext>
          </a:extLst>
        </xdr:cNvPr>
        <xdr:cNvSpPr/>
      </xdr:nvSpPr>
      <xdr:spPr>
        <a:xfrm>
          <a:off x="12509500" y="591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22479</xdr:rowOff>
    </xdr:from>
    <xdr:to>
      <xdr:col>68</xdr:col>
      <xdr:colOff>73025</xdr:colOff>
      <xdr:row>30</xdr:row>
      <xdr:rowOff>52345</xdr:rowOff>
    </xdr:to>
    <xdr:cxnSp macro="">
      <xdr:nvCxnSpPr>
        <xdr:cNvPr id="162" name="直線コネクタ 161">
          <a:extLst>
            <a:ext uri="{FF2B5EF4-FFF2-40B4-BE49-F238E27FC236}">
              <a16:creationId xmlns:a16="http://schemas.microsoft.com/office/drawing/2014/main" id="{18F53FD6-A73E-44C0-83EF-EEB8A81B4D71}"/>
            </a:ext>
          </a:extLst>
        </xdr:cNvPr>
        <xdr:cNvCxnSpPr/>
      </xdr:nvCxnSpPr>
      <xdr:spPr>
        <a:xfrm flipV="1">
          <a:off x="12560300" y="5937504"/>
          <a:ext cx="762000" cy="2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141150</xdr:rowOff>
    </xdr:from>
    <xdr:to>
      <xdr:col>60</xdr:col>
      <xdr:colOff>123825</xdr:colOff>
      <xdr:row>30</xdr:row>
      <xdr:rowOff>71300</xdr:rowOff>
    </xdr:to>
    <xdr:sp macro="" textlink="">
      <xdr:nvSpPr>
        <xdr:cNvPr id="163" name="楕円 162">
          <a:extLst>
            <a:ext uri="{FF2B5EF4-FFF2-40B4-BE49-F238E27FC236}">
              <a16:creationId xmlns:a16="http://schemas.microsoft.com/office/drawing/2014/main" id="{9B5F14B9-EE88-4FEB-A5FD-AB121111BBB5}"/>
            </a:ext>
          </a:extLst>
        </xdr:cNvPr>
        <xdr:cNvSpPr/>
      </xdr:nvSpPr>
      <xdr:spPr>
        <a:xfrm>
          <a:off x="11747500" y="58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20500</xdr:rowOff>
    </xdr:from>
    <xdr:to>
      <xdr:col>64</xdr:col>
      <xdr:colOff>73025</xdr:colOff>
      <xdr:row>30</xdr:row>
      <xdr:rowOff>52345</xdr:rowOff>
    </xdr:to>
    <xdr:cxnSp macro="">
      <xdr:nvCxnSpPr>
        <xdr:cNvPr id="164" name="直線コネクタ 163">
          <a:extLst>
            <a:ext uri="{FF2B5EF4-FFF2-40B4-BE49-F238E27FC236}">
              <a16:creationId xmlns:a16="http://schemas.microsoft.com/office/drawing/2014/main" id="{895C9A9D-AEE6-41B0-88DE-8F0947325873}"/>
            </a:ext>
          </a:extLst>
        </xdr:cNvPr>
        <xdr:cNvCxnSpPr/>
      </xdr:nvCxnSpPr>
      <xdr:spPr>
        <a:xfrm>
          <a:off x="11798300" y="5935525"/>
          <a:ext cx="762000" cy="3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132944</xdr:rowOff>
    </xdr:from>
    <xdr:ext cx="469744" cy="259045"/>
    <xdr:sp macro="" textlink="">
      <xdr:nvSpPr>
        <xdr:cNvPr id="165" name="n_1aveValue債務償還比率">
          <a:extLst>
            <a:ext uri="{FF2B5EF4-FFF2-40B4-BE49-F238E27FC236}">
              <a16:creationId xmlns:a16="http://schemas.microsoft.com/office/drawing/2014/main" id="{6E658A61-9F21-43DC-8372-043A6D29C2B0}"/>
            </a:ext>
          </a:extLst>
        </xdr:cNvPr>
        <xdr:cNvSpPr txBox="1"/>
      </xdr:nvSpPr>
      <xdr:spPr>
        <a:xfrm>
          <a:off x="138367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170197</xdr:rowOff>
    </xdr:from>
    <xdr:ext cx="469744" cy="259045"/>
    <xdr:sp macro="" textlink="">
      <xdr:nvSpPr>
        <xdr:cNvPr id="166" name="n_2aveValue債務償還比率">
          <a:extLst>
            <a:ext uri="{FF2B5EF4-FFF2-40B4-BE49-F238E27FC236}">
              <a16:creationId xmlns:a16="http://schemas.microsoft.com/office/drawing/2014/main" id="{6100A5EF-8F27-4B09-913B-65A8E2331FC5}"/>
            </a:ext>
          </a:extLst>
        </xdr:cNvPr>
        <xdr:cNvSpPr txBox="1"/>
      </xdr:nvSpPr>
      <xdr:spPr>
        <a:xfrm>
          <a:off x="13087427" y="608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18718</xdr:rowOff>
    </xdr:from>
    <xdr:ext cx="469744" cy="259045"/>
    <xdr:sp macro="" textlink="">
      <xdr:nvSpPr>
        <xdr:cNvPr id="167" name="n_3aveValue債務償還比率">
          <a:extLst>
            <a:ext uri="{FF2B5EF4-FFF2-40B4-BE49-F238E27FC236}">
              <a16:creationId xmlns:a16="http://schemas.microsoft.com/office/drawing/2014/main" id="{F7E2D382-33EE-4396-AC9B-03FA4CA1EEFA}"/>
            </a:ext>
          </a:extLst>
        </xdr:cNvPr>
        <xdr:cNvSpPr txBox="1"/>
      </xdr:nvSpPr>
      <xdr:spPr>
        <a:xfrm>
          <a:off x="12325427" y="610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4864</xdr:rowOff>
    </xdr:from>
    <xdr:ext cx="469744" cy="259045"/>
    <xdr:sp macro="" textlink="">
      <xdr:nvSpPr>
        <xdr:cNvPr id="168" name="n_4aveValue債務償還比率">
          <a:extLst>
            <a:ext uri="{FF2B5EF4-FFF2-40B4-BE49-F238E27FC236}">
              <a16:creationId xmlns:a16="http://schemas.microsoft.com/office/drawing/2014/main" id="{727D9382-5D8D-4147-A9F2-80322FA06EB3}"/>
            </a:ext>
          </a:extLst>
        </xdr:cNvPr>
        <xdr:cNvSpPr txBox="1"/>
      </xdr:nvSpPr>
      <xdr:spPr>
        <a:xfrm>
          <a:off x="11563427" y="609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149168</xdr:rowOff>
    </xdr:from>
    <xdr:ext cx="469744" cy="259045"/>
    <xdr:sp macro="" textlink="">
      <xdr:nvSpPr>
        <xdr:cNvPr id="169" name="n_1mainValue債務償還比率">
          <a:extLst>
            <a:ext uri="{FF2B5EF4-FFF2-40B4-BE49-F238E27FC236}">
              <a16:creationId xmlns:a16="http://schemas.microsoft.com/office/drawing/2014/main" id="{F7C90445-5751-489F-93E8-3C1782FBB7A3}"/>
            </a:ext>
          </a:extLst>
        </xdr:cNvPr>
        <xdr:cNvSpPr txBox="1"/>
      </xdr:nvSpPr>
      <xdr:spPr>
        <a:xfrm>
          <a:off x="13836727" y="554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89806</xdr:rowOff>
    </xdr:from>
    <xdr:ext cx="469744" cy="259045"/>
    <xdr:sp macro="" textlink="">
      <xdr:nvSpPr>
        <xdr:cNvPr id="170" name="n_2mainValue債務償還比率">
          <a:extLst>
            <a:ext uri="{FF2B5EF4-FFF2-40B4-BE49-F238E27FC236}">
              <a16:creationId xmlns:a16="http://schemas.microsoft.com/office/drawing/2014/main" id="{72CF24CE-92DF-44D8-9695-B9C0E2B3116C}"/>
            </a:ext>
          </a:extLst>
        </xdr:cNvPr>
        <xdr:cNvSpPr txBox="1"/>
      </xdr:nvSpPr>
      <xdr:spPr>
        <a:xfrm>
          <a:off x="13087427" y="566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119672</xdr:rowOff>
    </xdr:from>
    <xdr:ext cx="469744" cy="259045"/>
    <xdr:sp macro="" textlink="">
      <xdr:nvSpPr>
        <xdr:cNvPr id="171" name="n_3mainValue債務償還比率">
          <a:extLst>
            <a:ext uri="{FF2B5EF4-FFF2-40B4-BE49-F238E27FC236}">
              <a16:creationId xmlns:a16="http://schemas.microsoft.com/office/drawing/2014/main" id="{78D6B6CD-6D90-4F42-92A2-73C175E4A2CC}"/>
            </a:ext>
          </a:extLst>
        </xdr:cNvPr>
        <xdr:cNvSpPr txBox="1"/>
      </xdr:nvSpPr>
      <xdr:spPr>
        <a:xfrm>
          <a:off x="12325427" y="569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87827</xdr:rowOff>
    </xdr:from>
    <xdr:ext cx="469744" cy="259045"/>
    <xdr:sp macro="" textlink="">
      <xdr:nvSpPr>
        <xdr:cNvPr id="172" name="n_4mainValue債務償還比率">
          <a:extLst>
            <a:ext uri="{FF2B5EF4-FFF2-40B4-BE49-F238E27FC236}">
              <a16:creationId xmlns:a16="http://schemas.microsoft.com/office/drawing/2014/main" id="{BD1FAE43-D793-473E-9791-924A2F6D3A96}"/>
            </a:ext>
          </a:extLst>
        </xdr:cNvPr>
        <xdr:cNvSpPr txBox="1"/>
      </xdr:nvSpPr>
      <xdr:spPr>
        <a:xfrm>
          <a:off x="11563427" y="565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221AB11F-227B-4152-8B47-A8B25E55F7A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83E86772-9FF5-49E0-8137-1DC7F15999B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6C65C8A2-641B-4469-BC8D-2567B6639D9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85776A31-33CB-4DB9-9645-F931CD0D695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A495350E-FB6E-41B1-AE1F-971B09EAAB5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B290FDBD-D0CD-4702-B780-0611B36842E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6B8C48C-E8A6-49B9-BFEB-31A9AC9B6FB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3162AA-87C1-4A55-8618-66AD136ADED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801862-81BB-4D7D-93A7-6739651B89B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0E7AB02-FCF9-4273-B9BF-792631C91EE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9902830-AC6A-4C1E-A442-F35C9FCDF7C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6F89E62-FAE2-4A4D-B794-9BF7968354E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7F8F5CC-7618-44E7-AFC4-B4B19BF4EF0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37BA0E-CC9A-40D7-86F6-DA67AB72055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3A1E89-6C88-4C51-A2BF-CE27D591005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828C7DC-0A70-4ECF-BC1E-3FC3CACEEB7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4,595
4,567
397.72
6,343,800
5,994,190
348,559
2,940,491
5,572,580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9AFA1D-7F3C-4FB1-8DBC-3F5EA6245D6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2BFE30-189A-4DAC-8AC7-A67D8339D6D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39B9CEA-3F33-45E0-B637-0797DAC2B63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9CF5A0F-2149-41FE-ADBB-62FF248AB1A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51F567-4E30-4533-AE76-2A76F882DF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6D7002B-86B0-43E8-8AFC-C18386DB399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98D89F-8595-400A-9F15-0517EB270DE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B101899-E804-460E-9C06-5AFC14F48A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08EC065-B0BB-41E3-A0AD-6335CDC446D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19A5FE8-7F29-4E56-88EC-D7ADD40CF4A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19CD92-20C8-46DF-9C4A-517B674695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7A23E46-0A41-4274-9CAB-B6119AE32DD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6034E4C-9A4E-4E57-8801-BE33229A5F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E06587B-94BB-4CE4-B0B1-16DF443A373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73C2BB-8815-47EA-81ED-C8D45F17105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DB6148B-6F2D-431F-AB5D-F14389F362B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4F8CC40-1B80-49CC-AE8D-F73F6EBFD7A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27DB61C-84EB-41C8-9463-8939F4710ED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6614871-5654-4D93-926D-EA4607DAE97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C6EE347-1A1F-472A-8F01-776B7713C3F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F14CE2-DE21-424C-B4C0-767B72C70D5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118D2B6-7BB8-491E-AB37-C7626A3F4D0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BDFBD7B-8085-4A8C-8D5C-ED17447FDBD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E7C69D4-512D-4698-968F-F9F32E1E1E6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ADCD707-C958-48BA-8F77-283DCC33587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6FC03A-003D-484F-AD7C-5CF0C0B0AD7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614CDEB-9B25-423A-940C-C43BBB312AB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0F5D9A0-4862-45E9-8C4A-9CBED85ED6E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023588-A7EB-49CD-8885-F830BA99FEE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8A462D3-AF6D-466F-B182-C4D8F0B37FB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EB20755-29BF-407E-8248-BDAA0F43A56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7FDB322-4A10-4D42-AF12-8CB486406DA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65E9DE9-51AC-4933-8CF7-A9137AC13AF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BCD338F-5B86-472E-968E-03F8D02684A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039BE61-22DD-4875-99B3-F5A9A97198F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7580A62-2745-49B0-A46F-3277AC25BDE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5089B2E-21FC-435E-AB44-62CBDD9B5F4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D5F212E-A3E7-4B8B-80A5-7A83409D7FF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FA3FA70-D57B-4389-9145-2BEFDF664A5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6BE609B-2525-4AB3-AAD7-32FA2275153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506AE9C-E158-4863-9095-17FDAA59AEA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738FEFE-EA19-488D-B268-3F27EF46A0A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540DC80-D6C4-4713-8CB2-ADC61E8BEE0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25FB900-08E6-45DE-9140-F8BE92DD06E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F6FFF3B-A89C-4F79-9DAA-C8ECE03083C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5B33409-451D-4A05-AC4A-8386C16C7CE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71B8C4-0E0C-4BC0-8A2C-1CC4D058EAF2}"/>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3AA6B02A-C156-4A16-A634-61C97E7B6D45}"/>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A409A48F-A45E-4200-B2E5-14685C5326A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17C6BF7C-51CD-4E5E-9672-9E123521E8B6}"/>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1A2B729-8822-45F7-BECF-C68DFA4BC72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E7696B3B-B3A4-414A-8EAA-74435AD99B60}"/>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F1DDC257-1280-4C41-BDB0-265DB74EEEFF}"/>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44438E96-E6CE-4839-A4CC-58B19478578F}"/>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74AFAC7B-1568-49A4-95D8-E5BF4CA8400E}"/>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B28F807E-480D-4A75-B17D-B6E09D73795C}"/>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DEADC804-5E4A-44EB-B1A8-719BCF5BB804}"/>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AB5FCEB-A2CC-4EBF-930D-4B135B5C6B6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87861BF-A684-46BF-AE9E-E47315377A8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529FF52-D98F-419F-8164-58639E560E6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49F8E46-CA6F-4E25-BEBC-0659CA13728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8184531-4868-49F8-838C-D901C08BC01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4" name="楕円 73">
          <a:extLst>
            <a:ext uri="{FF2B5EF4-FFF2-40B4-BE49-F238E27FC236}">
              <a16:creationId xmlns:a16="http://schemas.microsoft.com/office/drawing/2014/main" id="{752BD21F-A4F6-4D09-8732-05C38397F654}"/>
            </a:ext>
          </a:extLst>
        </xdr:cNvPr>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139717</xdr:rowOff>
    </xdr:from>
    <xdr:ext cx="405111" cy="259045"/>
    <xdr:sp macro="" textlink="">
      <xdr:nvSpPr>
        <xdr:cNvPr id="75" name="【道路】&#10;有形固定資産減価償却率該当値テキスト">
          <a:extLst>
            <a:ext uri="{FF2B5EF4-FFF2-40B4-BE49-F238E27FC236}">
              <a16:creationId xmlns:a16="http://schemas.microsoft.com/office/drawing/2014/main" id="{3BF256DB-151D-43AD-BF01-BFD1E16F9615}"/>
            </a:ext>
          </a:extLst>
        </xdr:cNvPr>
        <xdr:cNvSpPr txBox="1"/>
      </xdr:nvSpPr>
      <xdr:spPr>
        <a:xfrm>
          <a:off x="4673600"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97246</xdr:rowOff>
    </xdr:from>
    <xdr:to>
      <xdr:col>20</xdr:col>
      <xdr:colOff>38100</xdr:colOff>
      <xdr:row>39</xdr:row>
      <xdr:rowOff>27396</xdr:rowOff>
    </xdr:to>
    <xdr:sp macro="" textlink="">
      <xdr:nvSpPr>
        <xdr:cNvPr id="76" name="楕円 75">
          <a:extLst>
            <a:ext uri="{FF2B5EF4-FFF2-40B4-BE49-F238E27FC236}">
              <a16:creationId xmlns:a16="http://schemas.microsoft.com/office/drawing/2014/main" id="{8F946412-DFFB-40B5-85B8-C8090872A024}"/>
            </a:ext>
          </a:extLst>
        </xdr:cNvPr>
        <xdr:cNvSpPr/>
      </xdr:nvSpPr>
      <xdr:spPr>
        <a:xfrm>
          <a:off x="3746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148046</xdr:rowOff>
    </xdr:from>
    <xdr:to>
      <xdr:col>24</xdr:col>
      <xdr:colOff>63500</xdr:colOff>
      <xdr:row>38</xdr:row>
      <xdr:rowOff>167640</xdr:rowOff>
    </xdr:to>
    <xdr:cxnSp macro="">
      <xdr:nvCxnSpPr>
        <xdr:cNvPr id="77" name="直線コネクタ 76">
          <a:extLst>
            <a:ext uri="{FF2B5EF4-FFF2-40B4-BE49-F238E27FC236}">
              <a16:creationId xmlns:a16="http://schemas.microsoft.com/office/drawing/2014/main" id="{15385008-3486-4BA1-96EC-6111582229A9}"/>
            </a:ext>
          </a:extLst>
        </xdr:cNvPr>
        <xdr:cNvCxnSpPr/>
      </xdr:nvCxnSpPr>
      <xdr:spPr>
        <a:xfrm>
          <a:off x="3797300" y="666314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64588</xdr:rowOff>
    </xdr:from>
    <xdr:to>
      <xdr:col>15</xdr:col>
      <xdr:colOff>101600</xdr:colOff>
      <xdr:row>38</xdr:row>
      <xdr:rowOff>166188</xdr:rowOff>
    </xdr:to>
    <xdr:sp macro="" textlink="">
      <xdr:nvSpPr>
        <xdr:cNvPr id="78" name="楕円 77">
          <a:extLst>
            <a:ext uri="{FF2B5EF4-FFF2-40B4-BE49-F238E27FC236}">
              <a16:creationId xmlns:a16="http://schemas.microsoft.com/office/drawing/2014/main" id="{6AC767CC-8231-4B9B-A1FB-ED3BF1AEF784}"/>
            </a:ext>
          </a:extLst>
        </xdr:cNvPr>
        <xdr:cNvSpPr/>
      </xdr:nvSpPr>
      <xdr:spPr>
        <a:xfrm>
          <a:off x="2857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115388</xdr:rowOff>
    </xdr:from>
    <xdr:to>
      <xdr:col>19</xdr:col>
      <xdr:colOff>177800</xdr:colOff>
      <xdr:row>38</xdr:row>
      <xdr:rowOff>148046</xdr:rowOff>
    </xdr:to>
    <xdr:cxnSp macro="">
      <xdr:nvCxnSpPr>
        <xdr:cNvPr id="79" name="直線コネクタ 78">
          <a:extLst>
            <a:ext uri="{FF2B5EF4-FFF2-40B4-BE49-F238E27FC236}">
              <a16:creationId xmlns:a16="http://schemas.microsoft.com/office/drawing/2014/main" id="{797799A3-10BD-4834-96C8-5D41552015F5}"/>
            </a:ext>
          </a:extLst>
        </xdr:cNvPr>
        <xdr:cNvCxnSpPr/>
      </xdr:nvCxnSpPr>
      <xdr:spPr>
        <a:xfrm>
          <a:off x="2908300" y="66304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30299</xdr:rowOff>
    </xdr:from>
    <xdr:to>
      <xdr:col>10</xdr:col>
      <xdr:colOff>165100</xdr:colOff>
      <xdr:row>38</xdr:row>
      <xdr:rowOff>131899</xdr:rowOff>
    </xdr:to>
    <xdr:sp macro="" textlink="">
      <xdr:nvSpPr>
        <xdr:cNvPr id="80" name="楕円 79">
          <a:extLst>
            <a:ext uri="{FF2B5EF4-FFF2-40B4-BE49-F238E27FC236}">
              <a16:creationId xmlns:a16="http://schemas.microsoft.com/office/drawing/2014/main" id="{BA251970-B316-479A-B03A-6BB300871449}"/>
            </a:ext>
          </a:extLst>
        </xdr:cNvPr>
        <xdr:cNvSpPr/>
      </xdr:nvSpPr>
      <xdr:spPr>
        <a:xfrm>
          <a:off x="1968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81099</xdr:rowOff>
    </xdr:from>
    <xdr:to>
      <xdr:col>15</xdr:col>
      <xdr:colOff>50800</xdr:colOff>
      <xdr:row>38</xdr:row>
      <xdr:rowOff>115388</xdr:rowOff>
    </xdr:to>
    <xdr:cxnSp macro="">
      <xdr:nvCxnSpPr>
        <xdr:cNvPr id="81" name="直線コネクタ 80">
          <a:extLst>
            <a:ext uri="{FF2B5EF4-FFF2-40B4-BE49-F238E27FC236}">
              <a16:creationId xmlns:a16="http://schemas.microsoft.com/office/drawing/2014/main" id="{FCD3CCA9-6416-48A7-BB3C-C987C66F145F}"/>
            </a:ext>
          </a:extLst>
        </xdr:cNvPr>
        <xdr:cNvCxnSpPr/>
      </xdr:nvCxnSpPr>
      <xdr:spPr>
        <a:xfrm>
          <a:off x="2019300" y="65961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167459</xdr:rowOff>
    </xdr:from>
    <xdr:to>
      <xdr:col>6</xdr:col>
      <xdr:colOff>38100</xdr:colOff>
      <xdr:row>38</xdr:row>
      <xdr:rowOff>97609</xdr:rowOff>
    </xdr:to>
    <xdr:sp macro="" textlink="">
      <xdr:nvSpPr>
        <xdr:cNvPr id="82" name="楕円 81">
          <a:extLst>
            <a:ext uri="{FF2B5EF4-FFF2-40B4-BE49-F238E27FC236}">
              <a16:creationId xmlns:a16="http://schemas.microsoft.com/office/drawing/2014/main" id="{F07F1C13-A9A6-4CF9-B168-8EFC3692EF82}"/>
            </a:ext>
          </a:extLst>
        </xdr:cNvPr>
        <xdr:cNvSpPr/>
      </xdr:nvSpPr>
      <xdr:spPr>
        <a:xfrm>
          <a:off x="1079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46809</xdr:rowOff>
    </xdr:from>
    <xdr:to>
      <xdr:col>10</xdr:col>
      <xdr:colOff>114300</xdr:colOff>
      <xdr:row>38</xdr:row>
      <xdr:rowOff>81099</xdr:rowOff>
    </xdr:to>
    <xdr:cxnSp macro="">
      <xdr:nvCxnSpPr>
        <xdr:cNvPr id="83" name="直線コネクタ 82">
          <a:extLst>
            <a:ext uri="{FF2B5EF4-FFF2-40B4-BE49-F238E27FC236}">
              <a16:creationId xmlns:a16="http://schemas.microsoft.com/office/drawing/2014/main" id="{568E5C51-176C-4BE1-8FF5-487AD41F21E7}"/>
            </a:ext>
          </a:extLst>
        </xdr:cNvPr>
        <xdr:cNvCxnSpPr/>
      </xdr:nvCxnSpPr>
      <xdr:spPr>
        <a:xfrm>
          <a:off x="1130300" y="65619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6CAAB720-D563-4C44-80A7-0B495341F9D3}"/>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a:extLst>
            <a:ext uri="{FF2B5EF4-FFF2-40B4-BE49-F238E27FC236}">
              <a16:creationId xmlns:a16="http://schemas.microsoft.com/office/drawing/2014/main" id="{38BD2A1C-D13E-4E83-991F-90219560338F}"/>
            </a:ext>
          </a:extLst>
        </xdr:cNvPr>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a:extLst>
            <a:ext uri="{FF2B5EF4-FFF2-40B4-BE49-F238E27FC236}">
              <a16:creationId xmlns:a16="http://schemas.microsoft.com/office/drawing/2014/main" id="{1E9101A0-7CEA-4A74-A05C-74BC56C3361F}"/>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510BE84D-03AB-41A2-A666-19A0A72795E7}"/>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43923</xdr:rowOff>
    </xdr:from>
    <xdr:ext cx="405111" cy="259045"/>
    <xdr:sp macro="" textlink="">
      <xdr:nvSpPr>
        <xdr:cNvPr id="88" name="n_1mainValue【道路】&#10;有形固定資産減価償却率">
          <a:extLst>
            <a:ext uri="{FF2B5EF4-FFF2-40B4-BE49-F238E27FC236}">
              <a16:creationId xmlns:a16="http://schemas.microsoft.com/office/drawing/2014/main" id="{500CD923-46D7-4FBE-9F10-34C2EEC5EED4}"/>
            </a:ext>
          </a:extLst>
        </xdr:cNvPr>
        <xdr:cNvSpPr txBox="1"/>
      </xdr:nvSpPr>
      <xdr:spPr>
        <a:xfrm>
          <a:off x="3582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11266</xdr:rowOff>
    </xdr:from>
    <xdr:ext cx="405111" cy="259045"/>
    <xdr:sp macro="" textlink="">
      <xdr:nvSpPr>
        <xdr:cNvPr id="89" name="n_2mainValue【道路】&#10;有形固定資産減価償却率">
          <a:extLst>
            <a:ext uri="{FF2B5EF4-FFF2-40B4-BE49-F238E27FC236}">
              <a16:creationId xmlns:a16="http://schemas.microsoft.com/office/drawing/2014/main" id="{6CCFB7DE-5BBE-4A7C-8FE4-44B2116A04BD}"/>
            </a:ext>
          </a:extLst>
        </xdr:cNvPr>
        <xdr:cNvSpPr txBox="1"/>
      </xdr:nvSpPr>
      <xdr:spPr>
        <a:xfrm>
          <a:off x="27057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148426</xdr:rowOff>
    </xdr:from>
    <xdr:ext cx="405111" cy="259045"/>
    <xdr:sp macro="" textlink="">
      <xdr:nvSpPr>
        <xdr:cNvPr id="90" name="n_3mainValue【道路】&#10;有形固定資産減価償却率">
          <a:extLst>
            <a:ext uri="{FF2B5EF4-FFF2-40B4-BE49-F238E27FC236}">
              <a16:creationId xmlns:a16="http://schemas.microsoft.com/office/drawing/2014/main" id="{8BFD7100-05A9-465C-831D-0DEBB877977D}"/>
            </a:ext>
          </a:extLst>
        </xdr:cNvPr>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114135</xdr:rowOff>
    </xdr:from>
    <xdr:ext cx="405111" cy="259045"/>
    <xdr:sp macro="" textlink="">
      <xdr:nvSpPr>
        <xdr:cNvPr id="91" name="n_4mainValue【道路】&#10;有形固定資産減価償却率">
          <a:extLst>
            <a:ext uri="{FF2B5EF4-FFF2-40B4-BE49-F238E27FC236}">
              <a16:creationId xmlns:a16="http://schemas.microsoft.com/office/drawing/2014/main" id="{48AAD380-B7BA-4B35-8994-DB0B2FFDE280}"/>
            </a:ext>
          </a:extLst>
        </xdr:cNvPr>
        <xdr:cNvSpPr txBox="1"/>
      </xdr:nvSpPr>
      <xdr:spPr>
        <a:xfrm>
          <a:off x="927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EFEE2E9-1B0B-434F-8EE8-6ECF60D173C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1CB5669-A6AC-400B-97D9-5B190023EA2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DFCC271-3A34-41C0-81D9-7E3FDDFB01C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0E5A079-97D0-40C5-8BA2-B7AA0BEE58B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902408E-E83F-4213-8269-FA0BBE4FF04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F5D59DA-9C7D-4CD2-AE17-F0DCAD737C6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05EE90D-3CA0-4622-9FA1-F2702126CC7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EF43F80-630E-45D9-96B6-3F251A0F0B9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70DAB4FE-ACAC-4397-9926-7E90E851529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A1A9CDD-5C46-4EA9-8AB3-5E21CA7DDB7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44B4221-4F76-457A-9EC8-7E9804C9438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4766F3B-3847-4506-AC8B-C4375E698AC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5CA641A-30F2-489B-8A3C-FE3F95B4A19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12582FC-C7DA-431D-A756-01DA30C32A2B}"/>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2C2ACC6-F753-43D6-8A7C-CC6FE5E51FA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F7E93729-2F8E-4600-849E-D3CBB07B1F55}"/>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511F824-F81B-4509-9191-A5989EE436E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3FC4054C-1235-428D-A575-66256DE035A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D787ACF-4A21-4133-8204-03629A52596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466ED7EA-D88A-4145-9928-4080FD879F6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230D2C9-0AAD-47D9-812E-40820EE1884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5A7911D9-F2DF-45B8-9015-C0CD8DD01983}"/>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2DDBB8D2-AE01-40A3-94CD-E835D1F1FD9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72ED826C-BAEC-45DC-88A7-C10EABCA9843}"/>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53CF9334-1ED5-40D2-8270-B8891E27B053}"/>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DEB29079-EDA9-49F2-A244-57FABEC7BDBF}"/>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6C7D18C6-ED22-4340-83A2-71B2EDA2A697}"/>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86BACD6E-92B6-4C5A-988D-A234B8D4AF78}"/>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6DC638C3-6E3A-4ADD-AEC0-44700880C7DA}"/>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B38F9AE5-FCA0-42E7-A0C8-C00688FB4EEC}"/>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E3E80C82-ACA4-4535-A197-C59B6F8008F6}"/>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43297</xdr:rowOff>
    </xdr:from>
    <xdr:to>
      <xdr:col>46</xdr:col>
      <xdr:colOff>38100</xdr:colOff>
      <xdr:row>41</xdr:row>
      <xdr:rowOff>144897</xdr:rowOff>
    </xdr:to>
    <xdr:sp macro="" textlink="">
      <xdr:nvSpPr>
        <xdr:cNvPr id="123" name="フローチャート: 判断 122">
          <a:extLst>
            <a:ext uri="{FF2B5EF4-FFF2-40B4-BE49-F238E27FC236}">
              <a16:creationId xmlns:a16="http://schemas.microsoft.com/office/drawing/2014/main" id="{91D38BC6-027A-4A0B-91A6-B78E57E11AF1}"/>
            </a:ext>
          </a:extLst>
        </xdr:cNvPr>
        <xdr:cNvSpPr/>
      </xdr:nvSpPr>
      <xdr:spPr>
        <a:xfrm>
          <a:off x="8699500" y="70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21967</xdr:rowOff>
    </xdr:from>
    <xdr:to>
      <xdr:col>41</xdr:col>
      <xdr:colOff>101600</xdr:colOff>
      <xdr:row>41</xdr:row>
      <xdr:rowOff>123567</xdr:rowOff>
    </xdr:to>
    <xdr:sp macro="" textlink="">
      <xdr:nvSpPr>
        <xdr:cNvPr id="124" name="フローチャート: 判断 123">
          <a:extLst>
            <a:ext uri="{FF2B5EF4-FFF2-40B4-BE49-F238E27FC236}">
              <a16:creationId xmlns:a16="http://schemas.microsoft.com/office/drawing/2014/main" id="{4A3D3366-A750-4516-9798-ECB230F6476E}"/>
            </a:ext>
          </a:extLst>
        </xdr:cNvPr>
        <xdr:cNvSpPr/>
      </xdr:nvSpPr>
      <xdr:spPr>
        <a:xfrm>
          <a:off x="7810500" y="70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49312</xdr:rowOff>
    </xdr:from>
    <xdr:to>
      <xdr:col>36</xdr:col>
      <xdr:colOff>165100</xdr:colOff>
      <xdr:row>41</xdr:row>
      <xdr:rowOff>150912</xdr:rowOff>
    </xdr:to>
    <xdr:sp macro="" textlink="">
      <xdr:nvSpPr>
        <xdr:cNvPr id="125" name="フローチャート: 判断 124">
          <a:extLst>
            <a:ext uri="{FF2B5EF4-FFF2-40B4-BE49-F238E27FC236}">
              <a16:creationId xmlns:a16="http://schemas.microsoft.com/office/drawing/2014/main" id="{44CC7448-5CE7-4FC8-AF7C-F0A8C1F4062D}"/>
            </a:ext>
          </a:extLst>
        </xdr:cNvPr>
        <xdr:cNvSpPr/>
      </xdr:nvSpPr>
      <xdr:spPr>
        <a:xfrm>
          <a:off x="6921500" y="707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3C47FDA-2216-4C49-8675-F907EA9167A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EC2E06B-8664-4F18-B48C-D4F2088B638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2B1AAE5-9D9B-4DF6-BA59-908A58FFC41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8ABFA38-4E46-42B1-B598-9729EFDA2BF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B8C2830-385F-4C3E-BC93-CABA58C707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139635</xdr:rowOff>
    </xdr:from>
    <xdr:to>
      <xdr:col>55</xdr:col>
      <xdr:colOff>50800</xdr:colOff>
      <xdr:row>42</xdr:row>
      <xdr:rowOff>69785</xdr:rowOff>
    </xdr:to>
    <xdr:sp macro="" textlink="">
      <xdr:nvSpPr>
        <xdr:cNvPr id="131" name="楕円 130">
          <a:extLst>
            <a:ext uri="{FF2B5EF4-FFF2-40B4-BE49-F238E27FC236}">
              <a16:creationId xmlns:a16="http://schemas.microsoft.com/office/drawing/2014/main" id="{9C4DC6CC-D6CC-473B-AF1D-9A7C0D4FDB5D}"/>
            </a:ext>
          </a:extLst>
        </xdr:cNvPr>
        <xdr:cNvSpPr/>
      </xdr:nvSpPr>
      <xdr:spPr>
        <a:xfrm>
          <a:off x="10426700" y="71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54562</xdr:rowOff>
    </xdr:from>
    <xdr:ext cx="534377" cy="259045"/>
    <xdr:sp macro="" textlink="">
      <xdr:nvSpPr>
        <xdr:cNvPr id="132" name="【道路】&#10;一人当たり延長該当値テキスト">
          <a:extLst>
            <a:ext uri="{FF2B5EF4-FFF2-40B4-BE49-F238E27FC236}">
              <a16:creationId xmlns:a16="http://schemas.microsoft.com/office/drawing/2014/main" id="{62DB0E0E-2F21-4E90-993B-703E172675E9}"/>
            </a:ext>
          </a:extLst>
        </xdr:cNvPr>
        <xdr:cNvSpPr txBox="1"/>
      </xdr:nvSpPr>
      <xdr:spPr>
        <a:xfrm>
          <a:off x="10515600" y="708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140321</xdr:rowOff>
    </xdr:from>
    <xdr:to>
      <xdr:col>50</xdr:col>
      <xdr:colOff>165100</xdr:colOff>
      <xdr:row>42</xdr:row>
      <xdr:rowOff>70471</xdr:rowOff>
    </xdr:to>
    <xdr:sp macro="" textlink="">
      <xdr:nvSpPr>
        <xdr:cNvPr id="133" name="楕円 132">
          <a:extLst>
            <a:ext uri="{FF2B5EF4-FFF2-40B4-BE49-F238E27FC236}">
              <a16:creationId xmlns:a16="http://schemas.microsoft.com/office/drawing/2014/main" id="{BCC9EA6C-2F28-4CDD-BB44-F423AD40816E}"/>
            </a:ext>
          </a:extLst>
        </xdr:cNvPr>
        <xdr:cNvSpPr/>
      </xdr:nvSpPr>
      <xdr:spPr>
        <a:xfrm>
          <a:off x="9588500" y="716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18985</xdr:rowOff>
    </xdr:from>
    <xdr:to>
      <xdr:col>55</xdr:col>
      <xdr:colOff>0</xdr:colOff>
      <xdr:row>42</xdr:row>
      <xdr:rowOff>19671</xdr:rowOff>
    </xdr:to>
    <xdr:cxnSp macro="">
      <xdr:nvCxnSpPr>
        <xdr:cNvPr id="134" name="直線コネクタ 133">
          <a:extLst>
            <a:ext uri="{FF2B5EF4-FFF2-40B4-BE49-F238E27FC236}">
              <a16:creationId xmlns:a16="http://schemas.microsoft.com/office/drawing/2014/main" id="{3BD581EF-E1A8-4CFE-AC1C-9A793915A1C0}"/>
            </a:ext>
          </a:extLst>
        </xdr:cNvPr>
        <xdr:cNvCxnSpPr/>
      </xdr:nvCxnSpPr>
      <xdr:spPr>
        <a:xfrm flipV="1">
          <a:off x="9639300" y="7219885"/>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141024</xdr:rowOff>
    </xdr:from>
    <xdr:to>
      <xdr:col>46</xdr:col>
      <xdr:colOff>38100</xdr:colOff>
      <xdr:row>42</xdr:row>
      <xdr:rowOff>71174</xdr:rowOff>
    </xdr:to>
    <xdr:sp macro="" textlink="">
      <xdr:nvSpPr>
        <xdr:cNvPr id="135" name="楕円 134">
          <a:extLst>
            <a:ext uri="{FF2B5EF4-FFF2-40B4-BE49-F238E27FC236}">
              <a16:creationId xmlns:a16="http://schemas.microsoft.com/office/drawing/2014/main" id="{415D3240-F648-4960-AE8A-ACB90BAF9948}"/>
            </a:ext>
          </a:extLst>
        </xdr:cNvPr>
        <xdr:cNvSpPr/>
      </xdr:nvSpPr>
      <xdr:spPr>
        <a:xfrm>
          <a:off x="8699500" y="71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19671</xdr:rowOff>
    </xdr:from>
    <xdr:to>
      <xdr:col>50</xdr:col>
      <xdr:colOff>114300</xdr:colOff>
      <xdr:row>42</xdr:row>
      <xdr:rowOff>20374</xdr:rowOff>
    </xdr:to>
    <xdr:cxnSp macro="">
      <xdr:nvCxnSpPr>
        <xdr:cNvPr id="136" name="直線コネクタ 135">
          <a:extLst>
            <a:ext uri="{FF2B5EF4-FFF2-40B4-BE49-F238E27FC236}">
              <a16:creationId xmlns:a16="http://schemas.microsoft.com/office/drawing/2014/main" id="{5359D00A-39A3-4BB0-A803-B4316C4CBC3D}"/>
            </a:ext>
          </a:extLst>
        </xdr:cNvPr>
        <xdr:cNvCxnSpPr/>
      </xdr:nvCxnSpPr>
      <xdr:spPr>
        <a:xfrm flipV="1">
          <a:off x="8750300" y="7220571"/>
          <a:ext cx="8890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141498</xdr:rowOff>
    </xdr:from>
    <xdr:to>
      <xdr:col>41</xdr:col>
      <xdr:colOff>101600</xdr:colOff>
      <xdr:row>42</xdr:row>
      <xdr:rowOff>71648</xdr:rowOff>
    </xdr:to>
    <xdr:sp macro="" textlink="">
      <xdr:nvSpPr>
        <xdr:cNvPr id="137" name="楕円 136">
          <a:extLst>
            <a:ext uri="{FF2B5EF4-FFF2-40B4-BE49-F238E27FC236}">
              <a16:creationId xmlns:a16="http://schemas.microsoft.com/office/drawing/2014/main" id="{D81690D0-F1E0-465D-A92E-66550F88B187}"/>
            </a:ext>
          </a:extLst>
        </xdr:cNvPr>
        <xdr:cNvSpPr/>
      </xdr:nvSpPr>
      <xdr:spPr>
        <a:xfrm>
          <a:off x="7810500" y="71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20374</xdr:rowOff>
    </xdr:from>
    <xdr:to>
      <xdr:col>45</xdr:col>
      <xdr:colOff>177800</xdr:colOff>
      <xdr:row>42</xdr:row>
      <xdr:rowOff>20848</xdr:rowOff>
    </xdr:to>
    <xdr:cxnSp macro="">
      <xdr:nvCxnSpPr>
        <xdr:cNvPr id="138" name="直線コネクタ 137">
          <a:extLst>
            <a:ext uri="{FF2B5EF4-FFF2-40B4-BE49-F238E27FC236}">
              <a16:creationId xmlns:a16="http://schemas.microsoft.com/office/drawing/2014/main" id="{509E97DA-67CB-4DED-8B25-88A99CA03B4B}"/>
            </a:ext>
          </a:extLst>
        </xdr:cNvPr>
        <xdr:cNvCxnSpPr/>
      </xdr:nvCxnSpPr>
      <xdr:spPr>
        <a:xfrm flipV="1">
          <a:off x="7861300" y="7221274"/>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141960</xdr:rowOff>
    </xdr:from>
    <xdr:to>
      <xdr:col>36</xdr:col>
      <xdr:colOff>165100</xdr:colOff>
      <xdr:row>42</xdr:row>
      <xdr:rowOff>72110</xdr:rowOff>
    </xdr:to>
    <xdr:sp macro="" textlink="">
      <xdr:nvSpPr>
        <xdr:cNvPr id="139" name="楕円 138">
          <a:extLst>
            <a:ext uri="{FF2B5EF4-FFF2-40B4-BE49-F238E27FC236}">
              <a16:creationId xmlns:a16="http://schemas.microsoft.com/office/drawing/2014/main" id="{956F7C5C-628F-4796-9EF8-316C66B4CE64}"/>
            </a:ext>
          </a:extLst>
        </xdr:cNvPr>
        <xdr:cNvSpPr/>
      </xdr:nvSpPr>
      <xdr:spPr>
        <a:xfrm>
          <a:off x="6921500" y="71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20848</xdr:rowOff>
    </xdr:from>
    <xdr:to>
      <xdr:col>41</xdr:col>
      <xdr:colOff>50800</xdr:colOff>
      <xdr:row>42</xdr:row>
      <xdr:rowOff>21310</xdr:rowOff>
    </xdr:to>
    <xdr:cxnSp macro="">
      <xdr:nvCxnSpPr>
        <xdr:cNvPr id="140" name="直線コネクタ 139">
          <a:extLst>
            <a:ext uri="{FF2B5EF4-FFF2-40B4-BE49-F238E27FC236}">
              <a16:creationId xmlns:a16="http://schemas.microsoft.com/office/drawing/2014/main" id="{4C4B0555-8B1C-42E9-B9CD-11DB29767F42}"/>
            </a:ext>
          </a:extLst>
        </xdr:cNvPr>
        <xdr:cNvCxnSpPr/>
      </xdr:nvCxnSpPr>
      <xdr:spPr>
        <a:xfrm flipV="1">
          <a:off x="6972300" y="7221748"/>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0EB6ABDF-B94A-4BB0-ADBE-7781922D8010}"/>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161424</xdr:rowOff>
    </xdr:from>
    <xdr:ext cx="534377" cy="259045"/>
    <xdr:sp macro="" textlink="">
      <xdr:nvSpPr>
        <xdr:cNvPr id="142" name="n_2aveValue【道路】&#10;一人当たり延長">
          <a:extLst>
            <a:ext uri="{FF2B5EF4-FFF2-40B4-BE49-F238E27FC236}">
              <a16:creationId xmlns:a16="http://schemas.microsoft.com/office/drawing/2014/main" id="{9125FD33-2042-4510-AEEF-9E45A7A7B593}"/>
            </a:ext>
          </a:extLst>
        </xdr:cNvPr>
        <xdr:cNvSpPr txBox="1"/>
      </xdr:nvSpPr>
      <xdr:spPr>
        <a:xfrm>
          <a:off x="8483111" y="68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140094</xdr:rowOff>
    </xdr:from>
    <xdr:ext cx="534377" cy="259045"/>
    <xdr:sp macro="" textlink="">
      <xdr:nvSpPr>
        <xdr:cNvPr id="143" name="n_3aveValue【道路】&#10;一人当たり延長">
          <a:extLst>
            <a:ext uri="{FF2B5EF4-FFF2-40B4-BE49-F238E27FC236}">
              <a16:creationId xmlns:a16="http://schemas.microsoft.com/office/drawing/2014/main" id="{3F629AE9-0360-4EE3-89D5-12225F46A3DC}"/>
            </a:ext>
          </a:extLst>
        </xdr:cNvPr>
        <xdr:cNvSpPr txBox="1"/>
      </xdr:nvSpPr>
      <xdr:spPr>
        <a:xfrm>
          <a:off x="7594111" y="682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167439</xdr:rowOff>
    </xdr:from>
    <xdr:ext cx="534377" cy="259045"/>
    <xdr:sp macro="" textlink="">
      <xdr:nvSpPr>
        <xdr:cNvPr id="144" name="n_4aveValue【道路】&#10;一人当たり延長">
          <a:extLst>
            <a:ext uri="{FF2B5EF4-FFF2-40B4-BE49-F238E27FC236}">
              <a16:creationId xmlns:a16="http://schemas.microsoft.com/office/drawing/2014/main" id="{CD48A6E3-0B8C-4CDB-98D6-7089D636349B}"/>
            </a:ext>
          </a:extLst>
        </xdr:cNvPr>
        <xdr:cNvSpPr txBox="1"/>
      </xdr:nvSpPr>
      <xdr:spPr>
        <a:xfrm>
          <a:off x="6705111" y="685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61598</xdr:rowOff>
    </xdr:from>
    <xdr:ext cx="469744" cy="259045"/>
    <xdr:sp macro="" textlink="">
      <xdr:nvSpPr>
        <xdr:cNvPr id="145" name="n_1mainValue【道路】&#10;一人当たり延長">
          <a:extLst>
            <a:ext uri="{FF2B5EF4-FFF2-40B4-BE49-F238E27FC236}">
              <a16:creationId xmlns:a16="http://schemas.microsoft.com/office/drawing/2014/main" id="{11816CCE-A2E1-4897-BBD9-92A3B1015E9B}"/>
            </a:ext>
          </a:extLst>
        </xdr:cNvPr>
        <xdr:cNvSpPr txBox="1"/>
      </xdr:nvSpPr>
      <xdr:spPr>
        <a:xfrm>
          <a:off x="9391727" y="726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62301</xdr:rowOff>
    </xdr:from>
    <xdr:ext cx="469744" cy="259045"/>
    <xdr:sp macro="" textlink="">
      <xdr:nvSpPr>
        <xdr:cNvPr id="146" name="n_2mainValue【道路】&#10;一人当たり延長">
          <a:extLst>
            <a:ext uri="{FF2B5EF4-FFF2-40B4-BE49-F238E27FC236}">
              <a16:creationId xmlns:a16="http://schemas.microsoft.com/office/drawing/2014/main" id="{70C83C84-340E-4D2A-BA5D-7C6F14E359C5}"/>
            </a:ext>
          </a:extLst>
        </xdr:cNvPr>
        <xdr:cNvSpPr txBox="1"/>
      </xdr:nvSpPr>
      <xdr:spPr>
        <a:xfrm>
          <a:off x="8515427" y="726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62775</xdr:rowOff>
    </xdr:from>
    <xdr:ext cx="469744" cy="259045"/>
    <xdr:sp macro="" textlink="">
      <xdr:nvSpPr>
        <xdr:cNvPr id="147" name="n_3mainValue【道路】&#10;一人当たり延長">
          <a:extLst>
            <a:ext uri="{FF2B5EF4-FFF2-40B4-BE49-F238E27FC236}">
              <a16:creationId xmlns:a16="http://schemas.microsoft.com/office/drawing/2014/main" id="{0987E241-E013-4137-92E1-7D8D95FC7339}"/>
            </a:ext>
          </a:extLst>
        </xdr:cNvPr>
        <xdr:cNvSpPr txBox="1"/>
      </xdr:nvSpPr>
      <xdr:spPr>
        <a:xfrm>
          <a:off x="7626427" y="726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63237</xdr:rowOff>
    </xdr:from>
    <xdr:ext cx="469744" cy="259045"/>
    <xdr:sp macro="" textlink="">
      <xdr:nvSpPr>
        <xdr:cNvPr id="148" name="n_4mainValue【道路】&#10;一人当たり延長">
          <a:extLst>
            <a:ext uri="{FF2B5EF4-FFF2-40B4-BE49-F238E27FC236}">
              <a16:creationId xmlns:a16="http://schemas.microsoft.com/office/drawing/2014/main" id="{E71A6177-744C-4736-9512-97A6624E5771}"/>
            </a:ext>
          </a:extLst>
        </xdr:cNvPr>
        <xdr:cNvSpPr txBox="1"/>
      </xdr:nvSpPr>
      <xdr:spPr>
        <a:xfrm>
          <a:off x="6737427" y="726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C138146-0D14-4024-B34B-31002512E7F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84217C3-13B3-4446-B1BB-112A0F10DD2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F7F0EE1-139B-4FD5-9308-8E15A18DD35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351C537-BEA4-4E53-A3F7-ADC3D975948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0D0ECC9-3B78-4DEB-9CA1-39FE5D8BD22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5AB3F55-290E-4A87-96B8-3A28D31671A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5578064-BA39-462D-93BE-BCEA22E2D75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117BAFD-1C6B-40F5-BFDA-3B3CAB823CE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58F91C1-1D64-4970-BF76-E6AC95094D1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0FF8F3F-6647-4C4D-9F54-E83E95805C4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B8F16A2-2E43-489A-9D61-C3E473CE168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F8367F0C-FAB1-4833-AADC-75B3824D689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2E67923-DFE3-4187-9498-8C2E97F4469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F9998F8-DBFA-4D40-BC24-2E8B7D024C8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DE3641D-2A5D-492A-B6B3-68D3EC7C007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7107C92C-6856-4119-9823-565C9459F9D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6CE96CB-73E8-4FF2-9C04-1A5F91AFEA6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3BB7B34-0480-4EC2-B93B-887D2D51CB7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36353B0-D091-476C-9EC6-99D1F67CBDF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47A56EB-DF1D-49C8-BE58-B2652252A24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9485CDF-E2DF-43DD-AE02-E66EB301970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E29AE87F-CD81-470B-8331-ADC32F17FCF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94A867F-1D96-42B2-9398-4C06C7B1644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7291FC3-A4AF-4A8C-91D1-89A7EC05027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4E649777-5E79-4658-9BC8-DF29284E854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78B0AF93-29EC-445C-BD55-9222661D985B}"/>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567A500F-FAF3-4254-B41B-0FFE0729F749}"/>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24070719-FC31-47A1-89E5-FE12A3300803}"/>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AC22FA6F-2CA1-4B30-A593-0DC28A446655}"/>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F752343C-3AC6-45EE-B01C-385C8483DDDB}"/>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560C5288-13E4-458D-B265-63031A6153BA}"/>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CF4CD60D-ECB9-4093-935F-96CCF8073FD5}"/>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B8F9CCEE-DAEA-4D97-835C-9FD37DD7708C}"/>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0E97111A-1151-4488-AA80-B64F9D55AE56}"/>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9DA05E50-06F0-4825-B895-3A606160B70A}"/>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B32C1441-7656-4FE7-836D-7B726F0B49D3}"/>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6B19995-B19C-4410-A925-E3DCF07FB3F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E171A3C-AD70-4516-8EDD-B1A66833BF7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6554A1D-F5F6-461A-B4D0-ACEACB55490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B19B4A9-8AA4-4EE3-9744-48B7DC0CC51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942F1D2-2464-49CD-BB63-E3A00706628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145143</xdr:rowOff>
    </xdr:from>
    <xdr:to>
      <xdr:col>24</xdr:col>
      <xdr:colOff>114300</xdr:colOff>
      <xdr:row>59</xdr:row>
      <xdr:rowOff>75293</xdr:rowOff>
    </xdr:to>
    <xdr:sp macro="" textlink="">
      <xdr:nvSpPr>
        <xdr:cNvPr id="190" name="楕円 189">
          <a:extLst>
            <a:ext uri="{FF2B5EF4-FFF2-40B4-BE49-F238E27FC236}">
              <a16:creationId xmlns:a16="http://schemas.microsoft.com/office/drawing/2014/main" id="{EE34E66D-5C94-4D71-BF77-E67BAD5BCC68}"/>
            </a:ext>
          </a:extLst>
        </xdr:cNvPr>
        <xdr:cNvSpPr/>
      </xdr:nvSpPr>
      <xdr:spPr>
        <a:xfrm>
          <a:off x="45847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168020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5259F4AD-9857-4FDE-BA78-74DD22BBA244}"/>
            </a:ext>
          </a:extLst>
        </xdr:cNvPr>
        <xdr:cNvSpPr txBox="1"/>
      </xdr:nvSpPr>
      <xdr:spPr>
        <a:xfrm>
          <a:off x="4673600" y="99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117384</xdr:rowOff>
    </xdr:from>
    <xdr:to>
      <xdr:col>20</xdr:col>
      <xdr:colOff>38100</xdr:colOff>
      <xdr:row>59</xdr:row>
      <xdr:rowOff>47534</xdr:rowOff>
    </xdr:to>
    <xdr:sp macro="" textlink="">
      <xdr:nvSpPr>
        <xdr:cNvPr id="192" name="楕円 191">
          <a:extLst>
            <a:ext uri="{FF2B5EF4-FFF2-40B4-BE49-F238E27FC236}">
              <a16:creationId xmlns:a16="http://schemas.microsoft.com/office/drawing/2014/main" id="{D357941B-3A81-4AE8-97B8-AED4D18066AE}"/>
            </a:ext>
          </a:extLst>
        </xdr:cNvPr>
        <xdr:cNvSpPr/>
      </xdr:nvSpPr>
      <xdr:spPr>
        <a:xfrm>
          <a:off x="3746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168184</xdr:rowOff>
    </xdr:from>
    <xdr:to>
      <xdr:col>24</xdr:col>
      <xdr:colOff>63500</xdr:colOff>
      <xdr:row>59</xdr:row>
      <xdr:rowOff>24493</xdr:rowOff>
    </xdr:to>
    <xdr:cxnSp macro="">
      <xdr:nvCxnSpPr>
        <xdr:cNvPr id="193" name="直線コネクタ 192">
          <a:extLst>
            <a:ext uri="{FF2B5EF4-FFF2-40B4-BE49-F238E27FC236}">
              <a16:creationId xmlns:a16="http://schemas.microsoft.com/office/drawing/2014/main" id="{F07B22F1-0EC8-4009-BB64-E555089E4CA4}"/>
            </a:ext>
          </a:extLst>
        </xdr:cNvPr>
        <xdr:cNvCxnSpPr/>
      </xdr:nvCxnSpPr>
      <xdr:spPr>
        <a:xfrm>
          <a:off x="3797300" y="101122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89626</xdr:rowOff>
    </xdr:from>
    <xdr:to>
      <xdr:col>15</xdr:col>
      <xdr:colOff>101600</xdr:colOff>
      <xdr:row>59</xdr:row>
      <xdr:rowOff>19776</xdr:rowOff>
    </xdr:to>
    <xdr:sp macro="" textlink="">
      <xdr:nvSpPr>
        <xdr:cNvPr id="194" name="楕円 193">
          <a:extLst>
            <a:ext uri="{FF2B5EF4-FFF2-40B4-BE49-F238E27FC236}">
              <a16:creationId xmlns:a16="http://schemas.microsoft.com/office/drawing/2014/main" id="{3FD66F4D-98E1-4725-8663-BC09C0F52422}"/>
            </a:ext>
          </a:extLst>
        </xdr:cNvPr>
        <xdr:cNvSpPr/>
      </xdr:nvSpPr>
      <xdr:spPr>
        <a:xfrm>
          <a:off x="2857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140426</xdr:rowOff>
    </xdr:from>
    <xdr:to>
      <xdr:col>19</xdr:col>
      <xdr:colOff>177800</xdr:colOff>
      <xdr:row>58</xdr:row>
      <xdr:rowOff>168184</xdr:rowOff>
    </xdr:to>
    <xdr:cxnSp macro="">
      <xdr:nvCxnSpPr>
        <xdr:cNvPr id="195" name="直線コネクタ 194">
          <a:extLst>
            <a:ext uri="{FF2B5EF4-FFF2-40B4-BE49-F238E27FC236}">
              <a16:creationId xmlns:a16="http://schemas.microsoft.com/office/drawing/2014/main" id="{17BC4783-356C-4EB3-97AF-CF9DF4BDCF0C}"/>
            </a:ext>
          </a:extLst>
        </xdr:cNvPr>
        <xdr:cNvCxnSpPr/>
      </xdr:nvCxnSpPr>
      <xdr:spPr>
        <a:xfrm>
          <a:off x="2908300" y="100845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61867</xdr:rowOff>
    </xdr:from>
    <xdr:to>
      <xdr:col>10</xdr:col>
      <xdr:colOff>165100</xdr:colOff>
      <xdr:row>58</xdr:row>
      <xdr:rowOff>163467</xdr:rowOff>
    </xdr:to>
    <xdr:sp macro="" textlink="">
      <xdr:nvSpPr>
        <xdr:cNvPr id="196" name="楕円 195">
          <a:extLst>
            <a:ext uri="{FF2B5EF4-FFF2-40B4-BE49-F238E27FC236}">
              <a16:creationId xmlns:a16="http://schemas.microsoft.com/office/drawing/2014/main" id="{7948ADC3-319B-4639-8949-5346607C6D25}"/>
            </a:ext>
          </a:extLst>
        </xdr:cNvPr>
        <xdr:cNvSpPr/>
      </xdr:nvSpPr>
      <xdr:spPr>
        <a:xfrm>
          <a:off x="19685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112667</xdr:rowOff>
    </xdr:from>
    <xdr:to>
      <xdr:col>15</xdr:col>
      <xdr:colOff>50800</xdr:colOff>
      <xdr:row>58</xdr:row>
      <xdr:rowOff>140426</xdr:rowOff>
    </xdr:to>
    <xdr:cxnSp macro="">
      <xdr:nvCxnSpPr>
        <xdr:cNvPr id="197" name="直線コネクタ 196">
          <a:extLst>
            <a:ext uri="{FF2B5EF4-FFF2-40B4-BE49-F238E27FC236}">
              <a16:creationId xmlns:a16="http://schemas.microsoft.com/office/drawing/2014/main" id="{E117C6C0-A707-4A17-9336-8F5959A0C126}"/>
            </a:ext>
          </a:extLst>
        </xdr:cNvPr>
        <xdr:cNvCxnSpPr/>
      </xdr:nvCxnSpPr>
      <xdr:spPr>
        <a:xfrm>
          <a:off x="2019300" y="100567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122283</xdr:rowOff>
    </xdr:from>
    <xdr:to>
      <xdr:col>6</xdr:col>
      <xdr:colOff>38100</xdr:colOff>
      <xdr:row>59</xdr:row>
      <xdr:rowOff>52433</xdr:rowOff>
    </xdr:to>
    <xdr:sp macro="" textlink="">
      <xdr:nvSpPr>
        <xdr:cNvPr id="198" name="楕円 197">
          <a:extLst>
            <a:ext uri="{FF2B5EF4-FFF2-40B4-BE49-F238E27FC236}">
              <a16:creationId xmlns:a16="http://schemas.microsoft.com/office/drawing/2014/main" id="{73DB348A-333D-4CB7-85DC-490232A09E61}"/>
            </a:ext>
          </a:extLst>
        </xdr:cNvPr>
        <xdr:cNvSpPr/>
      </xdr:nvSpPr>
      <xdr:spPr>
        <a:xfrm>
          <a:off x="1079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112667</xdr:rowOff>
    </xdr:from>
    <xdr:to>
      <xdr:col>10</xdr:col>
      <xdr:colOff>114300</xdr:colOff>
      <xdr:row>59</xdr:row>
      <xdr:rowOff>1633</xdr:rowOff>
    </xdr:to>
    <xdr:cxnSp macro="">
      <xdr:nvCxnSpPr>
        <xdr:cNvPr id="199" name="直線コネクタ 198">
          <a:extLst>
            <a:ext uri="{FF2B5EF4-FFF2-40B4-BE49-F238E27FC236}">
              <a16:creationId xmlns:a16="http://schemas.microsoft.com/office/drawing/2014/main" id="{56146D87-DDA8-41D0-9C97-7A3DDD8815C7}"/>
            </a:ext>
          </a:extLst>
        </xdr:cNvPr>
        <xdr:cNvCxnSpPr/>
      </xdr:nvCxnSpPr>
      <xdr:spPr>
        <a:xfrm flipV="1">
          <a:off x="1130300" y="1005676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F9EA2A28-3A14-4A0F-B053-66657C45DF06}"/>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10BC3D43-3E57-4A28-9A0E-7546C1E39B73}"/>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89A339C8-208C-4038-A6E6-BF7B1836B35F}"/>
            </a:ext>
          </a:extLst>
        </xdr:cNvPr>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39836A31-9474-4099-9981-5C1E56E3AB88}"/>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64061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4AACAA2-C323-49AC-B431-47576F63A1E5}"/>
            </a:ext>
          </a:extLst>
        </xdr:cNvPr>
        <xdr:cNvSpPr txBox="1"/>
      </xdr:nvSpPr>
      <xdr:spPr>
        <a:xfrm>
          <a:off x="35820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36303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AD9A60DC-0300-4A83-97B6-95443AB71ABE}"/>
            </a:ext>
          </a:extLst>
        </xdr:cNvPr>
        <xdr:cNvSpPr txBox="1"/>
      </xdr:nvSpPr>
      <xdr:spPr>
        <a:xfrm>
          <a:off x="2705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8544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CABD6F46-699D-4B37-847D-E03F15948176}"/>
            </a:ext>
          </a:extLst>
        </xdr:cNvPr>
        <xdr:cNvSpPr txBox="1"/>
      </xdr:nvSpPr>
      <xdr:spPr>
        <a:xfrm>
          <a:off x="1816744" y="97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68960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11667F71-4FDF-4147-9E85-8597B6C7F786}"/>
            </a:ext>
          </a:extLst>
        </xdr:cNvPr>
        <xdr:cNvSpPr txBox="1"/>
      </xdr:nvSpPr>
      <xdr:spPr>
        <a:xfrm>
          <a:off x="927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951AD10-E3D2-4FF4-A250-4640918B5E4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97FD265-70CD-42C6-AC04-628E01FD09B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D037135-ED65-4912-9606-3D6CE7E32C4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FFE50904-BBBA-46F6-A752-6C9AEADAFEB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5C3E4EC9-CF5B-43CB-9A9A-A1668944A23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B04B9D0-B42B-4780-9674-FA7448EBF8E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179242B-93EA-4F50-B0CB-24D3D87AFC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1C58309-253D-4DFC-8E8C-F18D2D0F3CB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A44C9CE-87F3-4797-B2D4-31D27B33D6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9A45421-214F-443F-B4DE-D04FFA28571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DFBEBB60-0DFC-4FCB-853A-5E4C593F64B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4186305A-C15F-4CEF-A512-48C8A2326B8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2DD8E8F-E8CA-40BB-9044-11C269478F4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5A014791-C20E-447C-84EE-04E44919E4B9}"/>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6A708D36-E48E-4CE6-A679-95ED3AD814F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E36A5084-D545-4CF3-8F20-F07F9D6DEEEC}"/>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ADEC8BAC-04FA-453C-9150-F55BC6D19CC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1343BB5D-727D-4AA2-BD67-BCB6BA45E1B3}"/>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DC4C54F-CFF2-44D1-ACC1-43B4CAF75E7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D68646A6-41F1-4319-862E-A13686D0046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4FC2025-9569-4F67-B7F0-3660A0F221C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906C12CD-D86A-445C-A806-F410060C7DEC}"/>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78D21E94-8058-493F-B4C7-0012889BBDBF}"/>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D917A122-8253-4663-B223-E4A553689116}"/>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1952E9EE-5432-4E55-80F7-A92113B9488C}"/>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98E7DA8F-0379-4495-B852-2D29823165F1}"/>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99711BD4-F420-4A11-AE6A-5BC902A5DA5A}"/>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AC26E2C4-A82F-442D-9854-751BD1FC3007}"/>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DC2D7764-50BB-4ABF-8ADF-F7BB00E4D30A}"/>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76238</xdr:rowOff>
    </xdr:from>
    <xdr:to>
      <xdr:col>46</xdr:col>
      <xdr:colOff>38100</xdr:colOff>
      <xdr:row>63</xdr:row>
      <xdr:rowOff>6388</xdr:rowOff>
    </xdr:to>
    <xdr:sp macro="" textlink="">
      <xdr:nvSpPr>
        <xdr:cNvPr id="237" name="フローチャート: 判断 236">
          <a:extLst>
            <a:ext uri="{FF2B5EF4-FFF2-40B4-BE49-F238E27FC236}">
              <a16:creationId xmlns:a16="http://schemas.microsoft.com/office/drawing/2014/main" id="{39F4AD7C-0E8C-439B-AB8B-5939D20AFD30}"/>
            </a:ext>
          </a:extLst>
        </xdr:cNvPr>
        <xdr:cNvSpPr/>
      </xdr:nvSpPr>
      <xdr:spPr>
        <a:xfrm>
          <a:off x="8699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81222</xdr:rowOff>
    </xdr:from>
    <xdr:to>
      <xdr:col>41</xdr:col>
      <xdr:colOff>101600</xdr:colOff>
      <xdr:row>63</xdr:row>
      <xdr:rowOff>11372</xdr:rowOff>
    </xdr:to>
    <xdr:sp macro="" textlink="">
      <xdr:nvSpPr>
        <xdr:cNvPr id="238" name="フローチャート: 判断 237">
          <a:extLst>
            <a:ext uri="{FF2B5EF4-FFF2-40B4-BE49-F238E27FC236}">
              <a16:creationId xmlns:a16="http://schemas.microsoft.com/office/drawing/2014/main" id="{C8C242DF-F01E-4B00-999C-6F0F43DE6A91}"/>
            </a:ext>
          </a:extLst>
        </xdr:cNvPr>
        <xdr:cNvSpPr/>
      </xdr:nvSpPr>
      <xdr:spPr>
        <a:xfrm>
          <a:off x="7810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122005</xdr:rowOff>
    </xdr:from>
    <xdr:to>
      <xdr:col>36</xdr:col>
      <xdr:colOff>165100</xdr:colOff>
      <xdr:row>63</xdr:row>
      <xdr:rowOff>52155</xdr:rowOff>
    </xdr:to>
    <xdr:sp macro="" textlink="">
      <xdr:nvSpPr>
        <xdr:cNvPr id="239" name="フローチャート: 判断 238">
          <a:extLst>
            <a:ext uri="{FF2B5EF4-FFF2-40B4-BE49-F238E27FC236}">
              <a16:creationId xmlns:a16="http://schemas.microsoft.com/office/drawing/2014/main" id="{A4F38D53-A1C1-463A-B9EF-9C83BD231C71}"/>
            </a:ext>
          </a:extLst>
        </xdr:cNvPr>
        <xdr:cNvSpPr/>
      </xdr:nvSpPr>
      <xdr:spPr>
        <a:xfrm>
          <a:off x="6921500" y="107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8DF2463-0373-414E-9792-056D267BE03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02D5915-0FF7-43AC-9B5F-7FC9AA9EF9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99DD1BE-6FDB-4270-91C1-860875F0F64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79D057B-4DDF-40A6-946F-45A85D7FBCF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89B8CD9-C356-4146-9F85-76671DF2574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109272</xdr:rowOff>
    </xdr:from>
    <xdr:to>
      <xdr:col>55</xdr:col>
      <xdr:colOff>50800</xdr:colOff>
      <xdr:row>64</xdr:row>
      <xdr:rowOff>39422</xdr:rowOff>
    </xdr:to>
    <xdr:sp macro="" textlink="">
      <xdr:nvSpPr>
        <xdr:cNvPr id="245" name="楕円 244">
          <a:extLst>
            <a:ext uri="{FF2B5EF4-FFF2-40B4-BE49-F238E27FC236}">
              <a16:creationId xmlns:a16="http://schemas.microsoft.com/office/drawing/2014/main" id="{4F373951-947D-4F3A-8E2A-84421C187326}"/>
            </a:ext>
          </a:extLst>
        </xdr:cNvPr>
        <xdr:cNvSpPr/>
      </xdr:nvSpPr>
      <xdr:spPr>
        <a:xfrm>
          <a:off x="10426700" y="109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24199</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9BB131FA-A5EA-4293-BC51-7C570F825F3C}"/>
            </a:ext>
          </a:extLst>
        </xdr:cNvPr>
        <xdr:cNvSpPr txBox="1"/>
      </xdr:nvSpPr>
      <xdr:spPr>
        <a:xfrm>
          <a:off x="10515600" y="1082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109681</xdr:rowOff>
    </xdr:from>
    <xdr:to>
      <xdr:col>50</xdr:col>
      <xdr:colOff>165100</xdr:colOff>
      <xdr:row>64</xdr:row>
      <xdr:rowOff>39831</xdr:rowOff>
    </xdr:to>
    <xdr:sp macro="" textlink="">
      <xdr:nvSpPr>
        <xdr:cNvPr id="247" name="楕円 246">
          <a:extLst>
            <a:ext uri="{FF2B5EF4-FFF2-40B4-BE49-F238E27FC236}">
              <a16:creationId xmlns:a16="http://schemas.microsoft.com/office/drawing/2014/main" id="{AAA34912-CCE8-462F-9816-7EE5B54A7814}"/>
            </a:ext>
          </a:extLst>
        </xdr:cNvPr>
        <xdr:cNvSpPr/>
      </xdr:nvSpPr>
      <xdr:spPr>
        <a:xfrm>
          <a:off x="9588500" y="109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160072</xdr:rowOff>
    </xdr:from>
    <xdr:to>
      <xdr:col>55</xdr:col>
      <xdr:colOff>0</xdr:colOff>
      <xdr:row>63</xdr:row>
      <xdr:rowOff>160481</xdr:rowOff>
    </xdr:to>
    <xdr:cxnSp macro="">
      <xdr:nvCxnSpPr>
        <xdr:cNvPr id="248" name="直線コネクタ 247">
          <a:extLst>
            <a:ext uri="{FF2B5EF4-FFF2-40B4-BE49-F238E27FC236}">
              <a16:creationId xmlns:a16="http://schemas.microsoft.com/office/drawing/2014/main" id="{64B23D9D-D0D5-491C-8419-36A64027CDF2}"/>
            </a:ext>
          </a:extLst>
        </xdr:cNvPr>
        <xdr:cNvCxnSpPr/>
      </xdr:nvCxnSpPr>
      <xdr:spPr>
        <a:xfrm flipV="1">
          <a:off x="9639300" y="10961422"/>
          <a:ext cx="8382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110099</xdr:rowOff>
    </xdr:from>
    <xdr:to>
      <xdr:col>46</xdr:col>
      <xdr:colOff>38100</xdr:colOff>
      <xdr:row>64</xdr:row>
      <xdr:rowOff>40249</xdr:rowOff>
    </xdr:to>
    <xdr:sp macro="" textlink="">
      <xdr:nvSpPr>
        <xdr:cNvPr id="249" name="楕円 248">
          <a:extLst>
            <a:ext uri="{FF2B5EF4-FFF2-40B4-BE49-F238E27FC236}">
              <a16:creationId xmlns:a16="http://schemas.microsoft.com/office/drawing/2014/main" id="{114D5FEA-85AC-43D4-AA46-5C33A191BEA5}"/>
            </a:ext>
          </a:extLst>
        </xdr:cNvPr>
        <xdr:cNvSpPr/>
      </xdr:nvSpPr>
      <xdr:spPr>
        <a:xfrm>
          <a:off x="8699500" y="109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160481</xdr:rowOff>
    </xdr:from>
    <xdr:to>
      <xdr:col>50</xdr:col>
      <xdr:colOff>114300</xdr:colOff>
      <xdr:row>63</xdr:row>
      <xdr:rowOff>160899</xdr:rowOff>
    </xdr:to>
    <xdr:cxnSp macro="">
      <xdr:nvCxnSpPr>
        <xdr:cNvPr id="250" name="直線コネクタ 249">
          <a:extLst>
            <a:ext uri="{FF2B5EF4-FFF2-40B4-BE49-F238E27FC236}">
              <a16:creationId xmlns:a16="http://schemas.microsoft.com/office/drawing/2014/main" id="{C258377D-F192-4610-A9F1-572FD359D38F}"/>
            </a:ext>
          </a:extLst>
        </xdr:cNvPr>
        <xdr:cNvCxnSpPr/>
      </xdr:nvCxnSpPr>
      <xdr:spPr>
        <a:xfrm flipV="1">
          <a:off x="8750300" y="10961831"/>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110381</xdr:rowOff>
    </xdr:from>
    <xdr:to>
      <xdr:col>41</xdr:col>
      <xdr:colOff>101600</xdr:colOff>
      <xdr:row>64</xdr:row>
      <xdr:rowOff>40531</xdr:rowOff>
    </xdr:to>
    <xdr:sp macro="" textlink="">
      <xdr:nvSpPr>
        <xdr:cNvPr id="251" name="楕円 250">
          <a:extLst>
            <a:ext uri="{FF2B5EF4-FFF2-40B4-BE49-F238E27FC236}">
              <a16:creationId xmlns:a16="http://schemas.microsoft.com/office/drawing/2014/main" id="{8BBE25AD-5D4E-4EE1-9FE9-5176CAD64306}"/>
            </a:ext>
          </a:extLst>
        </xdr:cNvPr>
        <xdr:cNvSpPr/>
      </xdr:nvSpPr>
      <xdr:spPr>
        <a:xfrm>
          <a:off x="7810500" y="1091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160899</xdr:rowOff>
    </xdr:from>
    <xdr:to>
      <xdr:col>45</xdr:col>
      <xdr:colOff>177800</xdr:colOff>
      <xdr:row>63</xdr:row>
      <xdr:rowOff>161181</xdr:rowOff>
    </xdr:to>
    <xdr:cxnSp macro="">
      <xdr:nvCxnSpPr>
        <xdr:cNvPr id="252" name="直線コネクタ 251">
          <a:extLst>
            <a:ext uri="{FF2B5EF4-FFF2-40B4-BE49-F238E27FC236}">
              <a16:creationId xmlns:a16="http://schemas.microsoft.com/office/drawing/2014/main" id="{CC9CBA69-23D0-44F1-A833-D8208AB3F4F1}"/>
            </a:ext>
          </a:extLst>
        </xdr:cNvPr>
        <xdr:cNvCxnSpPr/>
      </xdr:nvCxnSpPr>
      <xdr:spPr>
        <a:xfrm flipV="1">
          <a:off x="7861300" y="10962249"/>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111944</xdr:rowOff>
    </xdr:from>
    <xdr:to>
      <xdr:col>36</xdr:col>
      <xdr:colOff>165100</xdr:colOff>
      <xdr:row>64</xdr:row>
      <xdr:rowOff>42094</xdr:rowOff>
    </xdr:to>
    <xdr:sp macro="" textlink="">
      <xdr:nvSpPr>
        <xdr:cNvPr id="253" name="楕円 252">
          <a:extLst>
            <a:ext uri="{FF2B5EF4-FFF2-40B4-BE49-F238E27FC236}">
              <a16:creationId xmlns:a16="http://schemas.microsoft.com/office/drawing/2014/main" id="{02F626E7-2183-4C82-8375-00CCA03BB021}"/>
            </a:ext>
          </a:extLst>
        </xdr:cNvPr>
        <xdr:cNvSpPr/>
      </xdr:nvSpPr>
      <xdr:spPr>
        <a:xfrm>
          <a:off x="6921500" y="1091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161181</xdr:rowOff>
    </xdr:from>
    <xdr:to>
      <xdr:col>41</xdr:col>
      <xdr:colOff>50800</xdr:colOff>
      <xdr:row>63</xdr:row>
      <xdr:rowOff>162744</xdr:rowOff>
    </xdr:to>
    <xdr:cxnSp macro="">
      <xdr:nvCxnSpPr>
        <xdr:cNvPr id="254" name="直線コネクタ 253">
          <a:extLst>
            <a:ext uri="{FF2B5EF4-FFF2-40B4-BE49-F238E27FC236}">
              <a16:creationId xmlns:a16="http://schemas.microsoft.com/office/drawing/2014/main" id="{A85D8442-7CAC-451F-AAB9-8DFACBE45118}"/>
            </a:ext>
          </a:extLst>
        </xdr:cNvPr>
        <xdr:cNvCxnSpPr/>
      </xdr:nvCxnSpPr>
      <xdr:spPr>
        <a:xfrm flipV="1">
          <a:off x="6972300" y="10962531"/>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924F39A3-1F10-427C-ADD2-EE39C7492848}"/>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22915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C705AA8E-32D9-47F0-A05C-D3EDE5299676}"/>
            </a:ext>
          </a:extLst>
        </xdr:cNvPr>
        <xdr:cNvSpPr txBox="1"/>
      </xdr:nvSpPr>
      <xdr:spPr>
        <a:xfrm>
          <a:off x="8450795" y="1048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27899</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732591B8-1A7E-4EE8-979B-BF7D60965910}"/>
            </a:ext>
          </a:extLst>
        </xdr:cNvPr>
        <xdr:cNvSpPr txBox="1"/>
      </xdr:nvSpPr>
      <xdr:spPr>
        <a:xfrm>
          <a:off x="7561795" y="104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68682</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F78D1889-C8EB-4F4E-8F4F-948D9006E4D2}"/>
            </a:ext>
          </a:extLst>
        </xdr:cNvPr>
        <xdr:cNvSpPr txBox="1"/>
      </xdr:nvSpPr>
      <xdr:spPr>
        <a:xfrm>
          <a:off x="6672795" y="1052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30958</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9452EFD5-B82C-44DD-9449-16A7FEC8C311}"/>
            </a:ext>
          </a:extLst>
        </xdr:cNvPr>
        <xdr:cNvSpPr txBox="1"/>
      </xdr:nvSpPr>
      <xdr:spPr>
        <a:xfrm>
          <a:off x="9359411" y="110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31376</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5203A0D3-BDB4-4FAD-B1BF-6504D8D56009}"/>
            </a:ext>
          </a:extLst>
        </xdr:cNvPr>
        <xdr:cNvSpPr txBox="1"/>
      </xdr:nvSpPr>
      <xdr:spPr>
        <a:xfrm>
          <a:off x="8483111" y="1100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31658</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A81B6E37-7BC7-4DE9-A3F3-3FF2D730EE2D}"/>
            </a:ext>
          </a:extLst>
        </xdr:cNvPr>
        <xdr:cNvSpPr txBox="1"/>
      </xdr:nvSpPr>
      <xdr:spPr>
        <a:xfrm>
          <a:off x="7594111" y="110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33221</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679700BF-CA8E-4892-A3B6-16A7D582EB52}"/>
            </a:ext>
          </a:extLst>
        </xdr:cNvPr>
        <xdr:cNvSpPr txBox="1"/>
      </xdr:nvSpPr>
      <xdr:spPr>
        <a:xfrm>
          <a:off x="6705111" y="110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2B397F4E-F722-4FAA-A2F5-62ED5FCE09B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F40895F-F40E-4A53-8025-F4945055D94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3A0F255-DF48-45D2-9721-62AC14C410A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A72B3E5-6D0D-43CF-814A-7601F6E815E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97F058C9-741D-46D7-8BC0-75737DDF1A9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B99EA087-CAFF-4F86-99A8-8B4C2C0B7E6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CD92B49-CBE4-4F32-B01D-55545FD51E0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846B0ED5-1DB0-48EA-9E9F-2C66FC42EEB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A91E3AAF-BC27-405B-B0A8-3F059EF9E06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BC7B0CC5-01F4-4699-A6D4-BD6C033E0F0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493CD572-9FF7-4714-AF84-B6C64D453D4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92EF9F29-6A84-47E8-96F9-BAAFB9121F5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2BC41878-2FFF-4660-B92A-246A9DFE393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AC0EC0C4-8E85-4CCA-85F8-4CC57FEE534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ED607B26-A48E-47EE-90B3-D6FF97B843F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26E1F966-073B-453C-9107-51F5C059E41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CBBF42CB-8DB5-4058-A0BB-811A6367374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7DA27153-AF6A-4FAC-8D86-D349C401614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38E2149-C497-4756-9651-3555F9F486C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FB52F58F-2F12-4B5A-96CA-E9433B4E5DF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9555A6C4-DC0D-4133-ABEE-743CEFB4FB5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A36DB93E-5DDD-4CDF-8392-042D65D5AF7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4720B369-8905-451B-9A2A-F0480820F18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287E9EDC-80C7-4F1C-82D4-DB6F18287C9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BED7FF55-CFFA-4F9C-A1EE-3108213D058B}"/>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13F1B82C-46E7-4B9B-BEC0-EC89F749398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E7000BB0-6825-4E38-8EE4-6C8F3B5B1D6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DB96F56E-288C-4BFC-8E73-59E16B94A21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2802A5D2-0368-47D4-A171-1EA0CB1A8995}"/>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8FA92928-1BF5-4687-88B5-3FA80A91C16C}"/>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454ECED0-CC93-46EA-B19C-7E906AD6C7C8}"/>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783461D7-1CE3-4DC2-B527-CF132AC00FA9}"/>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BED1E865-FE54-40D1-940C-3C2B65246EF9}"/>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B7147A6B-5209-4FBA-8A19-7FB747177E7A}"/>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AB829D03-6B1B-4CD3-8439-8DE213944585}"/>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E661F57-0374-4799-91DB-56E6CB3E944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7962AFA-29AB-44E6-A78B-F52F607CCB6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09EB32E-CB7B-4025-B503-9FC06309F93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CA1C1C5-A8D6-408F-BA16-8D31CD8E77A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BE527E9-4217-4677-BF7F-EFE72E27FB3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303" name="楕円 302">
          <a:extLst>
            <a:ext uri="{FF2B5EF4-FFF2-40B4-BE49-F238E27FC236}">
              <a16:creationId xmlns:a16="http://schemas.microsoft.com/office/drawing/2014/main" id="{1D313260-20CB-455D-B8DA-7B7CDF3819C6}"/>
            </a:ext>
          </a:extLst>
        </xdr:cNvPr>
        <xdr:cNvSpPr/>
      </xdr:nvSpPr>
      <xdr:spPr>
        <a:xfrm>
          <a:off x="4584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11447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ECE9DE29-7397-4A49-8B8B-EEC1516C351E}"/>
            </a:ext>
          </a:extLst>
        </xdr:cNvPr>
        <xdr:cNvSpPr txBox="1"/>
      </xdr:nvSpPr>
      <xdr:spPr>
        <a:xfrm>
          <a:off x="4673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36830</xdr:rowOff>
    </xdr:from>
    <xdr:to>
      <xdr:col>20</xdr:col>
      <xdr:colOff>38100</xdr:colOff>
      <xdr:row>83</xdr:row>
      <xdr:rowOff>138430</xdr:rowOff>
    </xdr:to>
    <xdr:sp macro="" textlink="">
      <xdr:nvSpPr>
        <xdr:cNvPr id="305" name="楕円 304">
          <a:extLst>
            <a:ext uri="{FF2B5EF4-FFF2-40B4-BE49-F238E27FC236}">
              <a16:creationId xmlns:a16="http://schemas.microsoft.com/office/drawing/2014/main" id="{4F872552-7AF5-4496-983D-E46FFFC85BA6}"/>
            </a:ext>
          </a:extLst>
        </xdr:cNvPr>
        <xdr:cNvSpPr/>
      </xdr:nvSpPr>
      <xdr:spPr>
        <a:xfrm>
          <a:off x="3746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83820</xdr:rowOff>
    </xdr:from>
    <xdr:to>
      <xdr:col>24</xdr:col>
      <xdr:colOff>63500</xdr:colOff>
      <xdr:row>83</xdr:row>
      <xdr:rowOff>87630</xdr:rowOff>
    </xdr:to>
    <xdr:cxnSp macro="">
      <xdr:nvCxnSpPr>
        <xdr:cNvPr id="306" name="直線コネクタ 305">
          <a:extLst>
            <a:ext uri="{FF2B5EF4-FFF2-40B4-BE49-F238E27FC236}">
              <a16:creationId xmlns:a16="http://schemas.microsoft.com/office/drawing/2014/main" id="{6BC1407A-D307-4C18-ACB8-70A07B7D005B}"/>
            </a:ext>
          </a:extLst>
        </xdr:cNvPr>
        <xdr:cNvCxnSpPr/>
      </xdr:nvCxnSpPr>
      <xdr:spPr>
        <a:xfrm flipV="1">
          <a:off x="3797300" y="14314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164464</xdr:rowOff>
    </xdr:from>
    <xdr:to>
      <xdr:col>15</xdr:col>
      <xdr:colOff>101600</xdr:colOff>
      <xdr:row>84</xdr:row>
      <xdr:rowOff>94614</xdr:rowOff>
    </xdr:to>
    <xdr:sp macro="" textlink="">
      <xdr:nvSpPr>
        <xdr:cNvPr id="307" name="楕円 306">
          <a:extLst>
            <a:ext uri="{FF2B5EF4-FFF2-40B4-BE49-F238E27FC236}">
              <a16:creationId xmlns:a16="http://schemas.microsoft.com/office/drawing/2014/main" id="{4C08D266-887E-43E0-A7B5-14225E5960E5}"/>
            </a:ext>
          </a:extLst>
        </xdr:cNvPr>
        <xdr:cNvSpPr/>
      </xdr:nvSpPr>
      <xdr:spPr>
        <a:xfrm>
          <a:off x="2857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87630</xdr:rowOff>
    </xdr:from>
    <xdr:to>
      <xdr:col>19</xdr:col>
      <xdr:colOff>177800</xdr:colOff>
      <xdr:row>84</xdr:row>
      <xdr:rowOff>43814</xdr:rowOff>
    </xdr:to>
    <xdr:cxnSp macro="">
      <xdr:nvCxnSpPr>
        <xdr:cNvPr id="308" name="直線コネクタ 307">
          <a:extLst>
            <a:ext uri="{FF2B5EF4-FFF2-40B4-BE49-F238E27FC236}">
              <a16:creationId xmlns:a16="http://schemas.microsoft.com/office/drawing/2014/main" id="{E8253E5E-9346-4C5C-ACED-AB24BAE1C0B6}"/>
            </a:ext>
          </a:extLst>
        </xdr:cNvPr>
        <xdr:cNvCxnSpPr/>
      </xdr:nvCxnSpPr>
      <xdr:spPr>
        <a:xfrm flipV="1">
          <a:off x="2908300" y="14317980"/>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128270</xdr:rowOff>
    </xdr:from>
    <xdr:to>
      <xdr:col>10</xdr:col>
      <xdr:colOff>165100</xdr:colOff>
      <xdr:row>84</xdr:row>
      <xdr:rowOff>58420</xdr:rowOff>
    </xdr:to>
    <xdr:sp macro="" textlink="">
      <xdr:nvSpPr>
        <xdr:cNvPr id="309" name="楕円 308">
          <a:extLst>
            <a:ext uri="{FF2B5EF4-FFF2-40B4-BE49-F238E27FC236}">
              <a16:creationId xmlns:a16="http://schemas.microsoft.com/office/drawing/2014/main" id="{DC97E298-FE99-4AF2-B1E5-BD1366E6B0B7}"/>
            </a:ext>
          </a:extLst>
        </xdr:cNvPr>
        <xdr:cNvSpPr/>
      </xdr:nvSpPr>
      <xdr:spPr>
        <a:xfrm>
          <a:off x="1968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7620</xdr:rowOff>
    </xdr:from>
    <xdr:to>
      <xdr:col>15</xdr:col>
      <xdr:colOff>50800</xdr:colOff>
      <xdr:row>84</xdr:row>
      <xdr:rowOff>43814</xdr:rowOff>
    </xdr:to>
    <xdr:cxnSp macro="">
      <xdr:nvCxnSpPr>
        <xdr:cNvPr id="310" name="直線コネクタ 309">
          <a:extLst>
            <a:ext uri="{FF2B5EF4-FFF2-40B4-BE49-F238E27FC236}">
              <a16:creationId xmlns:a16="http://schemas.microsoft.com/office/drawing/2014/main" id="{2DB7FD52-C14A-4AE4-9D7F-55B875EC3D5A}"/>
            </a:ext>
          </a:extLst>
        </xdr:cNvPr>
        <xdr:cNvCxnSpPr/>
      </xdr:nvCxnSpPr>
      <xdr:spPr>
        <a:xfrm>
          <a:off x="2019300" y="144094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135889</xdr:rowOff>
    </xdr:from>
    <xdr:to>
      <xdr:col>6</xdr:col>
      <xdr:colOff>38100</xdr:colOff>
      <xdr:row>84</xdr:row>
      <xdr:rowOff>66039</xdr:rowOff>
    </xdr:to>
    <xdr:sp macro="" textlink="">
      <xdr:nvSpPr>
        <xdr:cNvPr id="311" name="楕円 310">
          <a:extLst>
            <a:ext uri="{FF2B5EF4-FFF2-40B4-BE49-F238E27FC236}">
              <a16:creationId xmlns:a16="http://schemas.microsoft.com/office/drawing/2014/main" id="{F0D0A8F8-C84A-4A3A-81B8-9928B73F0A91}"/>
            </a:ext>
          </a:extLst>
        </xdr:cNvPr>
        <xdr:cNvSpPr/>
      </xdr:nvSpPr>
      <xdr:spPr>
        <a:xfrm>
          <a:off x="1079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7620</xdr:rowOff>
    </xdr:from>
    <xdr:to>
      <xdr:col>10</xdr:col>
      <xdr:colOff>114300</xdr:colOff>
      <xdr:row>84</xdr:row>
      <xdr:rowOff>15239</xdr:rowOff>
    </xdr:to>
    <xdr:cxnSp macro="">
      <xdr:nvCxnSpPr>
        <xdr:cNvPr id="312" name="直線コネクタ 311">
          <a:extLst>
            <a:ext uri="{FF2B5EF4-FFF2-40B4-BE49-F238E27FC236}">
              <a16:creationId xmlns:a16="http://schemas.microsoft.com/office/drawing/2014/main" id="{2589590A-55AB-4069-B0E6-8650F3789D4A}"/>
            </a:ext>
          </a:extLst>
        </xdr:cNvPr>
        <xdr:cNvCxnSpPr/>
      </xdr:nvCxnSpPr>
      <xdr:spPr>
        <a:xfrm flipV="1">
          <a:off x="1130300" y="14409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CCEF001A-6A5F-4EE6-A678-2BEB16335049}"/>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a:extLst>
            <a:ext uri="{FF2B5EF4-FFF2-40B4-BE49-F238E27FC236}">
              <a16:creationId xmlns:a16="http://schemas.microsoft.com/office/drawing/2014/main" id="{5E021391-F927-4EE1-9652-64D9D8E63E24}"/>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公営住宅】&#10;有形固定資産減価償却率">
          <a:extLst>
            <a:ext uri="{FF2B5EF4-FFF2-40B4-BE49-F238E27FC236}">
              <a16:creationId xmlns:a16="http://schemas.microsoft.com/office/drawing/2014/main" id="{C9D85443-40C1-4084-BF3A-08F8521238AA}"/>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a:extLst>
            <a:ext uri="{FF2B5EF4-FFF2-40B4-BE49-F238E27FC236}">
              <a16:creationId xmlns:a16="http://schemas.microsoft.com/office/drawing/2014/main" id="{B447EC42-0288-40ED-8A43-BB6023287F47}"/>
            </a:ext>
          </a:extLst>
        </xdr:cNvPr>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129557</xdr:rowOff>
    </xdr:from>
    <xdr:ext cx="405111" cy="259045"/>
    <xdr:sp macro="" textlink="">
      <xdr:nvSpPr>
        <xdr:cNvPr id="317" name="n_1mainValue【公営住宅】&#10;有形固定資産減価償却率">
          <a:extLst>
            <a:ext uri="{FF2B5EF4-FFF2-40B4-BE49-F238E27FC236}">
              <a16:creationId xmlns:a16="http://schemas.microsoft.com/office/drawing/2014/main" id="{F87EEFA9-0E01-4BAD-9052-292E81A97FC5}"/>
            </a:ext>
          </a:extLst>
        </xdr:cNvPr>
        <xdr:cNvSpPr txBox="1"/>
      </xdr:nvSpPr>
      <xdr:spPr>
        <a:xfrm>
          <a:off x="35820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85741</xdr:rowOff>
    </xdr:from>
    <xdr:ext cx="405111" cy="259045"/>
    <xdr:sp macro="" textlink="">
      <xdr:nvSpPr>
        <xdr:cNvPr id="318" name="n_2mainValue【公営住宅】&#10;有形固定資産減価償却率">
          <a:extLst>
            <a:ext uri="{FF2B5EF4-FFF2-40B4-BE49-F238E27FC236}">
              <a16:creationId xmlns:a16="http://schemas.microsoft.com/office/drawing/2014/main" id="{5AA031B6-843C-47D6-BF43-1BAFD1859F3F}"/>
            </a:ext>
          </a:extLst>
        </xdr:cNvPr>
        <xdr:cNvSpPr txBox="1"/>
      </xdr:nvSpPr>
      <xdr:spPr>
        <a:xfrm>
          <a:off x="2705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49547</xdr:rowOff>
    </xdr:from>
    <xdr:ext cx="405111" cy="259045"/>
    <xdr:sp macro="" textlink="">
      <xdr:nvSpPr>
        <xdr:cNvPr id="319" name="n_3mainValue【公営住宅】&#10;有形固定資産減価償却率">
          <a:extLst>
            <a:ext uri="{FF2B5EF4-FFF2-40B4-BE49-F238E27FC236}">
              <a16:creationId xmlns:a16="http://schemas.microsoft.com/office/drawing/2014/main" id="{0102393B-4FDD-498C-A304-E30C53630732}"/>
            </a:ext>
          </a:extLst>
        </xdr:cNvPr>
        <xdr:cNvSpPr txBox="1"/>
      </xdr:nvSpPr>
      <xdr:spPr>
        <a:xfrm>
          <a:off x="1816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57166</xdr:rowOff>
    </xdr:from>
    <xdr:ext cx="405111" cy="259045"/>
    <xdr:sp macro="" textlink="">
      <xdr:nvSpPr>
        <xdr:cNvPr id="320" name="n_4mainValue【公営住宅】&#10;有形固定資産減価償却率">
          <a:extLst>
            <a:ext uri="{FF2B5EF4-FFF2-40B4-BE49-F238E27FC236}">
              <a16:creationId xmlns:a16="http://schemas.microsoft.com/office/drawing/2014/main" id="{CBB8DF77-F95F-44F8-A598-EDED66B54D8D}"/>
            </a:ext>
          </a:extLst>
        </xdr:cNvPr>
        <xdr:cNvSpPr txBox="1"/>
      </xdr:nvSpPr>
      <xdr:spPr>
        <a:xfrm>
          <a:off x="927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F5B584C-F6F9-4753-9CFD-8D13AC40684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496527E-C67A-4E2D-89BB-87C0FC6C4CB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1956FC0C-2517-45AA-88FD-88669A6C9F5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25675D2A-EB1D-4969-8430-59FE2ED186C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7B3E2A2-8082-497E-AF32-9E642B6E23D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DE956ED-CD38-4153-B68E-975AB541148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B718C2AA-FEFC-49EE-AE65-CF273BCF482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3AFBE46B-C8D4-4BC9-8E35-E58B8EE2215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2E5ED92-8336-4AEE-8581-7FF2824EE51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3CA626A-A2F5-46B6-914B-92BB355DC8A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C53FB576-DA9A-4E9F-A8F4-AECBF3632CD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29187826-2DBE-4803-BD9B-CCEDD2C241F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5E465C9C-4C38-4F22-94F5-A0E09145E11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841DD22E-3365-4E13-91B5-512EF5AB3B1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556ECB49-688C-4FB5-8B28-AF31EDAE506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EF32D0E8-0A34-4BE0-A502-6630190829B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A27D0D85-617E-4A43-974E-F0F7CBC1171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C4F331CA-9361-4966-A04E-059A22F9816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940BA7B0-5CB4-4610-BCBF-91903BAF01F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C52287C9-33A7-45D4-99B6-BD3262416DEC}"/>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F4548869-CC24-4632-85BA-F96554FA881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1345BAC7-C9B2-48FB-B3C9-28858E7FFC19}"/>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C4B9675D-0CEE-4D52-B0F5-42262CDD08B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250E2AF8-5EF1-4B45-928A-BE2021D14EC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A88C4D8-F1DC-4ED7-925D-C445F81C0F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79A3A640-7382-48C9-B502-C9BF382BEB9D}"/>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55B8DB54-DB24-4027-98EE-457F94CA5332}"/>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6C1F9334-CB8F-4F6C-ADAC-9E55C1D491B4}"/>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C573AC33-177A-49B9-9D3E-21356B735F24}"/>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82C3EEBC-E57E-482B-AE68-661A225C8886}"/>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6C3398B9-F04F-4CA2-A93D-8D70B6B73E5B}"/>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11259655-CBCE-43F3-ACB3-CF8B88FEAACA}"/>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8C39F6EB-DC2C-4773-8A78-CC6D1EFF74BD}"/>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145796</xdr:rowOff>
    </xdr:from>
    <xdr:to>
      <xdr:col>46</xdr:col>
      <xdr:colOff>38100</xdr:colOff>
      <xdr:row>85</xdr:row>
      <xdr:rowOff>75946</xdr:rowOff>
    </xdr:to>
    <xdr:sp macro="" textlink="">
      <xdr:nvSpPr>
        <xdr:cNvPr id="354" name="フローチャート: 判断 353">
          <a:extLst>
            <a:ext uri="{FF2B5EF4-FFF2-40B4-BE49-F238E27FC236}">
              <a16:creationId xmlns:a16="http://schemas.microsoft.com/office/drawing/2014/main" id="{61881CE4-5B74-462D-B319-A120CDAB16FF}"/>
            </a:ext>
          </a:extLst>
        </xdr:cNvPr>
        <xdr:cNvSpPr/>
      </xdr:nvSpPr>
      <xdr:spPr>
        <a:xfrm>
          <a:off x="8699500" y="145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139047</xdr:rowOff>
    </xdr:from>
    <xdr:to>
      <xdr:col>41</xdr:col>
      <xdr:colOff>101600</xdr:colOff>
      <xdr:row>85</xdr:row>
      <xdr:rowOff>69197</xdr:rowOff>
    </xdr:to>
    <xdr:sp macro="" textlink="">
      <xdr:nvSpPr>
        <xdr:cNvPr id="355" name="フローチャート: 判断 354">
          <a:extLst>
            <a:ext uri="{FF2B5EF4-FFF2-40B4-BE49-F238E27FC236}">
              <a16:creationId xmlns:a16="http://schemas.microsoft.com/office/drawing/2014/main" id="{475DE0EC-2FE5-4DA4-B5F9-952CB7BA8162}"/>
            </a:ext>
          </a:extLst>
        </xdr:cNvPr>
        <xdr:cNvSpPr/>
      </xdr:nvSpPr>
      <xdr:spPr>
        <a:xfrm>
          <a:off x="7810500" y="1454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159294</xdr:rowOff>
    </xdr:from>
    <xdr:to>
      <xdr:col>36</xdr:col>
      <xdr:colOff>165100</xdr:colOff>
      <xdr:row>85</xdr:row>
      <xdr:rowOff>89444</xdr:rowOff>
    </xdr:to>
    <xdr:sp macro="" textlink="">
      <xdr:nvSpPr>
        <xdr:cNvPr id="356" name="フローチャート: 判断 355">
          <a:extLst>
            <a:ext uri="{FF2B5EF4-FFF2-40B4-BE49-F238E27FC236}">
              <a16:creationId xmlns:a16="http://schemas.microsoft.com/office/drawing/2014/main" id="{A5174758-38A6-4FED-84EE-A9B7C11D8DEF}"/>
            </a:ext>
          </a:extLst>
        </xdr:cNvPr>
        <xdr:cNvSpPr/>
      </xdr:nvSpPr>
      <xdr:spPr>
        <a:xfrm>
          <a:off x="69215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D795C89-A55E-4BE3-844E-D3AA74C0178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127A0BA-4F63-4571-9A64-B637B6EA3F2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F58B5BD-D7A1-4337-AFCD-638627B4228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8052F82-081E-4855-8A74-4A8C5EFE267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E1EC98-BC79-4CBD-8AE0-A1FAED8F54F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133821</xdr:rowOff>
    </xdr:from>
    <xdr:to>
      <xdr:col>55</xdr:col>
      <xdr:colOff>50800</xdr:colOff>
      <xdr:row>85</xdr:row>
      <xdr:rowOff>63971</xdr:rowOff>
    </xdr:to>
    <xdr:sp macro="" textlink="">
      <xdr:nvSpPr>
        <xdr:cNvPr id="362" name="楕円 361">
          <a:extLst>
            <a:ext uri="{FF2B5EF4-FFF2-40B4-BE49-F238E27FC236}">
              <a16:creationId xmlns:a16="http://schemas.microsoft.com/office/drawing/2014/main" id="{07A85AA0-1985-42B0-8AAB-76A8BDBEBCE8}"/>
            </a:ext>
          </a:extLst>
        </xdr:cNvPr>
        <xdr:cNvSpPr/>
      </xdr:nvSpPr>
      <xdr:spPr>
        <a:xfrm>
          <a:off x="10426700" y="1453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112248</xdr:rowOff>
    </xdr:from>
    <xdr:ext cx="469744" cy="259045"/>
    <xdr:sp macro="" textlink="">
      <xdr:nvSpPr>
        <xdr:cNvPr id="363" name="【公営住宅】&#10;一人当たり面積該当値テキスト">
          <a:extLst>
            <a:ext uri="{FF2B5EF4-FFF2-40B4-BE49-F238E27FC236}">
              <a16:creationId xmlns:a16="http://schemas.microsoft.com/office/drawing/2014/main" id="{9D0EA15B-B358-4DB7-AEAD-B1F0AAFF4990}"/>
            </a:ext>
          </a:extLst>
        </xdr:cNvPr>
        <xdr:cNvSpPr txBox="1"/>
      </xdr:nvSpPr>
      <xdr:spPr>
        <a:xfrm>
          <a:off x="10515600" y="1451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121303</xdr:rowOff>
    </xdr:from>
    <xdr:to>
      <xdr:col>50</xdr:col>
      <xdr:colOff>165100</xdr:colOff>
      <xdr:row>85</xdr:row>
      <xdr:rowOff>51453</xdr:rowOff>
    </xdr:to>
    <xdr:sp macro="" textlink="">
      <xdr:nvSpPr>
        <xdr:cNvPr id="364" name="楕円 363">
          <a:extLst>
            <a:ext uri="{FF2B5EF4-FFF2-40B4-BE49-F238E27FC236}">
              <a16:creationId xmlns:a16="http://schemas.microsoft.com/office/drawing/2014/main" id="{F1657024-9260-4412-B62F-534AF377D9BF}"/>
            </a:ext>
          </a:extLst>
        </xdr:cNvPr>
        <xdr:cNvSpPr/>
      </xdr:nvSpPr>
      <xdr:spPr>
        <a:xfrm>
          <a:off x="9588500" y="1452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653</xdr:rowOff>
    </xdr:from>
    <xdr:to>
      <xdr:col>55</xdr:col>
      <xdr:colOff>0</xdr:colOff>
      <xdr:row>85</xdr:row>
      <xdr:rowOff>13171</xdr:rowOff>
    </xdr:to>
    <xdr:cxnSp macro="">
      <xdr:nvCxnSpPr>
        <xdr:cNvPr id="365" name="直線コネクタ 364">
          <a:extLst>
            <a:ext uri="{FF2B5EF4-FFF2-40B4-BE49-F238E27FC236}">
              <a16:creationId xmlns:a16="http://schemas.microsoft.com/office/drawing/2014/main" id="{0DFBD623-4392-45C1-A5F1-F36BA6C25E2A}"/>
            </a:ext>
          </a:extLst>
        </xdr:cNvPr>
        <xdr:cNvCxnSpPr/>
      </xdr:nvCxnSpPr>
      <xdr:spPr>
        <a:xfrm>
          <a:off x="9639300" y="14573903"/>
          <a:ext cx="8382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151239</xdr:rowOff>
    </xdr:from>
    <xdr:to>
      <xdr:col>46</xdr:col>
      <xdr:colOff>38100</xdr:colOff>
      <xdr:row>85</xdr:row>
      <xdr:rowOff>81389</xdr:rowOff>
    </xdr:to>
    <xdr:sp macro="" textlink="">
      <xdr:nvSpPr>
        <xdr:cNvPr id="366" name="楕円 365">
          <a:extLst>
            <a:ext uri="{FF2B5EF4-FFF2-40B4-BE49-F238E27FC236}">
              <a16:creationId xmlns:a16="http://schemas.microsoft.com/office/drawing/2014/main" id="{EE292E74-376A-47E7-8E27-F10293E22FDC}"/>
            </a:ext>
          </a:extLst>
        </xdr:cNvPr>
        <xdr:cNvSpPr/>
      </xdr:nvSpPr>
      <xdr:spPr>
        <a:xfrm>
          <a:off x="8699500" y="145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653</xdr:rowOff>
    </xdr:from>
    <xdr:to>
      <xdr:col>50</xdr:col>
      <xdr:colOff>114300</xdr:colOff>
      <xdr:row>85</xdr:row>
      <xdr:rowOff>30589</xdr:rowOff>
    </xdr:to>
    <xdr:cxnSp macro="">
      <xdr:nvCxnSpPr>
        <xdr:cNvPr id="367" name="直線コネクタ 366">
          <a:extLst>
            <a:ext uri="{FF2B5EF4-FFF2-40B4-BE49-F238E27FC236}">
              <a16:creationId xmlns:a16="http://schemas.microsoft.com/office/drawing/2014/main" id="{51B62DAE-32FE-4D9F-9687-78DC6CCCA845}"/>
            </a:ext>
          </a:extLst>
        </xdr:cNvPr>
        <xdr:cNvCxnSpPr/>
      </xdr:nvCxnSpPr>
      <xdr:spPr>
        <a:xfrm flipV="1">
          <a:off x="8750300" y="14573903"/>
          <a:ext cx="889000" cy="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159513</xdr:rowOff>
    </xdr:from>
    <xdr:to>
      <xdr:col>41</xdr:col>
      <xdr:colOff>101600</xdr:colOff>
      <xdr:row>85</xdr:row>
      <xdr:rowOff>89663</xdr:rowOff>
    </xdr:to>
    <xdr:sp macro="" textlink="">
      <xdr:nvSpPr>
        <xdr:cNvPr id="368" name="楕円 367">
          <a:extLst>
            <a:ext uri="{FF2B5EF4-FFF2-40B4-BE49-F238E27FC236}">
              <a16:creationId xmlns:a16="http://schemas.microsoft.com/office/drawing/2014/main" id="{F3057F69-EC15-4D91-8D9D-7E9C82A6A672}"/>
            </a:ext>
          </a:extLst>
        </xdr:cNvPr>
        <xdr:cNvSpPr/>
      </xdr:nvSpPr>
      <xdr:spPr>
        <a:xfrm>
          <a:off x="7810500" y="145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30589</xdr:rowOff>
    </xdr:from>
    <xdr:to>
      <xdr:col>45</xdr:col>
      <xdr:colOff>177800</xdr:colOff>
      <xdr:row>85</xdr:row>
      <xdr:rowOff>38863</xdr:rowOff>
    </xdr:to>
    <xdr:cxnSp macro="">
      <xdr:nvCxnSpPr>
        <xdr:cNvPr id="369" name="直線コネクタ 368">
          <a:extLst>
            <a:ext uri="{FF2B5EF4-FFF2-40B4-BE49-F238E27FC236}">
              <a16:creationId xmlns:a16="http://schemas.microsoft.com/office/drawing/2014/main" id="{27244E21-E31C-4A3B-A7E0-BD35AE406C61}"/>
            </a:ext>
          </a:extLst>
        </xdr:cNvPr>
        <xdr:cNvCxnSpPr/>
      </xdr:nvCxnSpPr>
      <xdr:spPr>
        <a:xfrm flipV="1">
          <a:off x="7861300" y="14603839"/>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1778</xdr:rowOff>
    </xdr:from>
    <xdr:to>
      <xdr:col>36</xdr:col>
      <xdr:colOff>165100</xdr:colOff>
      <xdr:row>85</xdr:row>
      <xdr:rowOff>103378</xdr:rowOff>
    </xdr:to>
    <xdr:sp macro="" textlink="">
      <xdr:nvSpPr>
        <xdr:cNvPr id="370" name="楕円 369">
          <a:extLst>
            <a:ext uri="{FF2B5EF4-FFF2-40B4-BE49-F238E27FC236}">
              <a16:creationId xmlns:a16="http://schemas.microsoft.com/office/drawing/2014/main" id="{F712C923-9666-461D-B946-2BCB56BE8367}"/>
            </a:ext>
          </a:extLst>
        </xdr:cNvPr>
        <xdr:cNvSpPr/>
      </xdr:nvSpPr>
      <xdr:spPr>
        <a:xfrm>
          <a:off x="6921500" y="145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38863</xdr:rowOff>
    </xdr:from>
    <xdr:to>
      <xdr:col>41</xdr:col>
      <xdr:colOff>50800</xdr:colOff>
      <xdr:row>85</xdr:row>
      <xdr:rowOff>52578</xdr:rowOff>
    </xdr:to>
    <xdr:cxnSp macro="">
      <xdr:nvCxnSpPr>
        <xdr:cNvPr id="371" name="直線コネクタ 370">
          <a:extLst>
            <a:ext uri="{FF2B5EF4-FFF2-40B4-BE49-F238E27FC236}">
              <a16:creationId xmlns:a16="http://schemas.microsoft.com/office/drawing/2014/main" id="{EC08CE28-94F4-4A28-9CC0-3A80F2B3081F}"/>
            </a:ext>
          </a:extLst>
        </xdr:cNvPr>
        <xdr:cNvCxnSpPr/>
      </xdr:nvCxnSpPr>
      <xdr:spPr>
        <a:xfrm flipV="1">
          <a:off x="6972300" y="146121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8C0EDF0E-451C-4B08-BE98-C4B9DD607806}"/>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92473</xdr:rowOff>
    </xdr:from>
    <xdr:ext cx="469744" cy="259045"/>
    <xdr:sp macro="" textlink="">
      <xdr:nvSpPr>
        <xdr:cNvPr id="373" name="n_2aveValue【公営住宅】&#10;一人当たり面積">
          <a:extLst>
            <a:ext uri="{FF2B5EF4-FFF2-40B4-BE49-F238E27FC236}">
              <a16:creationId xmlns:a16="http://schemas.microsoft.com/office/drawing/2014/main" id="{A5A07046-1B79-4C1E-9C12-D409A9F5B192}"/>
            </a:ext>
          </a:extLst>
        </xdr:cNvPr>
        <xdr:cNvSpPr txBox="1"/>
      </xdr:nvSpPr>
      <xdr:spPr>
        <a:xfrm>
          <a:off x="8515427"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85724</xdr:rowOff>
    </xdr:from>
    <xdr:ext cx="469744" cy="259045"/>
    <xdr:sp macro="" textlink="">
      <xdr:nvSpPr>
        <xdr:cNvPr id="374" name="n_3aveValue【公営住宅】&#10;一人当たり面積">
          <a:extLst>
            <a:ext uri="{FF2B5EF4-FFF2-40B4-BE49-F238E27FC236}">
              <a16:creationId xmlns:a16="http://schemas.microsoft.com/office/drawing/2014/main" id="{C5C76835-71D3-4DDD-A201-5631472C3E91}"/>
            </a:ext>
          </a:extLst>
        </xdr:cNvPr>
        <xdr:cNvSpPr txBox="1"/>
      </xdr:nvSpPr>
      <xdr:spPr>
        <a:xfrm>
          <a:off x="7626427" y="1431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105971</xdr:rowOff>
    </xdr:from>
    <xdr:ext cx="469744" cy="259045"/>
    <xdr:sp macro="" textlink="">
      <xdr:nvSpPr>
        <xdr:cNvPr id="375" name="n_4aveValue【公営住宅】&#10;一人当たり面積">
          <a:extLst>
            <a:ext uri="{FF2B5EF4-FFF2-40B4-BE49-F238E27FC236}">
              <a16:creationId xmlns:a16="http://schemas.microsoft.com/office/drawing/2014/main" id="{0624CC33-7765-4A2F-9847-37DF9A750525}"/>
            </a:ext>
          </a:extLst>
        </xdr:cNvPr>
        <xdr:cNvSpPr txBox="1"/>
      </xdr:nvSpPr>
      <xdr:spPr>
        <a:xfrm>
          <a:off x="6737427" y="1433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42580</xdr:rowOff>
    </xdr:from>
    <xdr:ext cx="469744" cy="259045"/>
    <xdr:sp macro="" textlink="">
      <xdr:nvSpPr>
        <xdr:cNvPr id="376" name="n_1mainValue【公営住宅】&#10;一人当たり面積">
          <a:extLst>
            <a:ext uri="{FF2B5EF4-FFF2-40B4-BE49-F238E27FC236}">
              <a16:creationId xmlns:a16="http://schemas.microsoft.com/office/drawing/2014/main" id="{03FD21D0-4295-43D6-891F-D5C7F7FDCD3D}"/>
            </a:ext>
          </a:extLst>
        </xdr:cNvPr>
        <xdr:cNvSpPr txBox="1"/>
      </xdr:nvSpPr>
      <xdr:spPr>
        <a:xfrm>
          <a:off x="9391727" y="1461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72516</xdr:rowOff>
    </xdr:from>
    <xdr:ext cx="469744" cy="259045"/>
    <xdr:sp macro="" textlink="">
      <xdr:nvSpPr>
        <xdr:cNvPr id="377" name="n_2mainValue【公営住宅】&#10;一人当たり面積">
          <a:extLst>
            <a:ext uri="{FF2B5EF4-FFF2-40B4-BE49-F238E27FC236}">
              <a16:creationId xmlns:a16="http://schemas.microsoft.com/office/drawing/2014/main" id="{42467E71-E83E-43EF-80D2-09A99C43710A}"/>
            </a:ext>
          </a:extLst>
        </xdr:cNvPr>
        <xdr:cNvSpPr txBox="1"/>
      </xdr:nvSpPr>
      <xdr:spPr>
        <a:xfrm>
          <a:off x="8515427" y="1464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80790</xdr:rowOff>
    </xdr:from>
    <xdr:ext cx="469744" cy="259045"/>
    <xdr:sp macro="" textlink="">
      <xdr:nvSpPr>
        <xdr:cNvPr id="378" name="n_3mainValue【公営住宅】&#10;一人当たり面積">
          <a:extLst>
            <a:ext uri="{FF2B5EF4-FFF2-40B4-BE49-F238E27FC236}">
              <a16:creationId xmlns:a16="http://schemas.microsoft.com/office/drawing/2014/main" id="{C3F0F1B5-4A3D-4163-830B-ABF95951B540}"/>
            </a:ext>
          </a:extLst>
        </xdr:cNvPr>
        <xdr:cNvSpPr txBox="1"/>
      </xdr:nvSpPr>
      <xdr:spPr>
        <a:xfrm>
          <a:off x="7626427"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94505</xdr:rowOff>
    </xdr:from>
    <xdr:ext cx="469744" cy="259045"/>
    <xdr:sp macro="" textlink="">
      <xdr:nvSpPr>
        <xdr:cNvPr id="379" name="n_4mainValue【公営住宅】&#10;一人当たり面積">
          <a:extLst>
            <a:ext uri="{FF2B5EF4-FFF2-40B4-BE49-F238E27FC236}">
              <a16:creationId xmlns:a16="http://schemas.microsoft.com/office/drawing/2014/main" id="{85CA70BD-7FE3-429E-9655-70F7A7D76CCB}"/>
            </a:ext>
          </a:extLst>
        </xdr:cNvPr>
        <xdr:cNvSpPr txBox="1"/>
      </xdr:nvSpPr>
      <xdr:spPr>
        <a:xfrm>
          <a:off x="6737427"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5CA925B5-C280-4C47-B365-51FA91B0056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75676D8C-CC59-4302-A886-22964F83263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AD6313FD-D2FA-479A-AC33-E8993659C0D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8ED1A37-8508-41E1-B0B4-AB66A93E131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AB01F4B4-4E34-439A-BCFA-8712A5735D6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C820C503-7A0B-4D96-B8F6-37B3507837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F2E0D0A8-B40D-4885-B6D6-05F6AD1EA69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2449AB6C-BABD-4344-AC08-0FE861504D3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A50D5EFE-593A-46F6-B73B-675F2B660BA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A2B186B4-8C10-40E3-AEA3-151BA9B9D3F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92FC2A6B-1D97-47F9-A727-07E53170D70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219061E7-505F-431F-8FCF-C0342661BD6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CB32E13E-1567-4106-BEDA-A8C94571E86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961393B6-A638-402F-8758-B47B6B98272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7E1E737C-7268-47B8-9181-51E96C8ADC4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1AEDD49A-924F-4038-925C-FFDBF661499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12EE345B-CBE4-4EF5-8EF4-C4648D2F7FB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A04B41AA-A85B-4250-BE1E-5D63306BF1A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D9292FC2-84BE-466A-9730-092FF33406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90A9D612-E8B8-4F10-B0E0-5F744CFD059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91566922-D986-4790-A578-63F5A94528A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51AAA38B-809B-4C57-9CEF-EBC12F184AE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1BF9CBD-5EEB-423C-8037-FC8E392114E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CF738B68-76AD-4608-8982-FA9F129C411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2355932B-3C36-417B-907A-20EAF5E704D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297EF8DC-5525-4809-AB7D-A2D7573EF15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B280E239-703C-4D0F-8CC4-5527AF2D70B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607FCA34-F299-46B8-BB04-2F9063DF6CD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641FC954-1B19-4250-829A-13927C6738B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6302CDD9-820E-43E3-B690-3F309226399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7A81EBE9-1772-4D11-A019-D39E831103F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12F2B3A-77A6-44B6-A242-F9113580E43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318DF4A8-4093-4EC9-87DD-217748D76BB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9BC9A815-AED2-415D-8C8E-186A1B408CF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E3144160-5150-47E7-9EE0-AE8DB391F1B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E99904D1-4F3B-4C78-A6C8-790AE60609F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8275BBF4-BAC5-4FEC-A8D5-14BDB348B17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65739853-5EE4-4DA5-920E-451EEA9985D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95BF8561-58A1-4F38-9297-D5F9D89936E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8870AE63-F5D7-4AD1-B2DA-6736FCA45D9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8F431C67-29C8-4C5C-8EE5-61A39068EF3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DA5B52E5-26DA-443D-A7EB-0D65C45B3253}"/>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A892575E-884C-4967-8478-44A65991C68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57FE42E0-71BD-46FB-8F05-D733B7A7785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BE73FC80-BC85-46D9-AD7C-D4326543AE8A}"/>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8FC61201-BF04-49B6-BF6C-0EB72E370205}"/>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9922C583-6544-4FD3-86DA-6E5787B9A7F4}"/>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419850E4-C381-44EA-B0F6-46CC71CB00EF}"/>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82A87B31-D56D-454F-A4FC-B3CD6498D051}"/>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9" name="フローチャート: 判断 428">
          <a:extLst>
            <a:ext uri="{FF2B5EF4-FFF2-40B4-BE49-F238E27FC236}">
              <a16:creationId xmlns:a16="http://schemas.microsoft.com/office/drawing/2014/main" id="{FA3C83E2-40EC-4E0D-AEDB-A108B71231BD}"/>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30" name="フローチャート: 判断 429">
          <a:extLst>
            <a:ext uri="{FF2B5EF4-FFF2-40B4-BE49-F238E27FC236}">
              <a16:creationId xmlns:a16="http://schemas.microsoft.com/office/drawing/2014/main" id="{F8F02559-C8C8-4B9A-962D-48426CBB6E81}"/>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31" name="フローチャート: 判断 430">
          <a:extLst>
            <a:ext uri="{FF2B5EF4-FFF2-40B4-BE49-F238E27FC236}">
              <a16:creationId xmlns:a16="http://schemas.microsoft.com/office/drawing/2014/main" id="{E4BC8DDF-043B-4F45-91F8-5FFEEA478280}"/>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4F470E0-F7FB-4C56-8124-705B6F304E9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45A70D4-903F-482C-9257-DDF8B0F5CFC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56E8856-8B35-4E8E-91C5-8608D83C787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3F162FB-4FB8-49F8-A6C3-44FC3DF101B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AD989C5A-C626-4995-B650-603605C96C7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156028</xdr:rowOff>
    </xdr:from>
    <xdr:to>
      <xdr:col>85</xdr:col>
      <xdr:colOff>177800</xdr:colOff>
      <xdr:row>37</xdr:row>
      <xdr:rowOff>86178</xdr:rowOff>
    </xdr:to>
    <xdr:sp macro="" textlink="">
      <xdr:nvSpPr>
        <xdr:cNvPr id="437" name="楕円 436">
          <a:extLst>
            <a:ext uri="{FF2B5EF4-FFF2-40B4-BE49-F238E27FC236}">
              <a16:creationId xmlns:a16="http://schemas.microsoft.com/office/drawing/2014/main" id="{E3B033D9-56FC-40AF-AA8E-66D0AD2E8207}"/>
            </a:ext>
          </a:extLst>
        </xdr:cNvPr>
        <xdr:cNvSpPr/>
      </xdr:nvSpPr>
      <xdr:spPr>
        <a:xfrm>
          <a:off x="16268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7455</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78599B73-A30F-43D9-AA8F-064104EB8F8B}"/>
            </a:ext>
          </a:extLst>
        </xdr:cNvPr>
        <xdr:cNvSpPr txBox="1"/>
      </xdr:nvSpPr>
      <xdr:spPr>
        <a:xfrm>
          <a:off x="16357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4173</xdr:rowOff>
    </xdr:from>
    <xdr:to>
      <xdr:col>81</xdr:col>
      <xdr:colOff>101600</xdr:colOff>
      <xdr:row>37</xdr:row>
      <xdr:rowOff>105773</xdr:rowOff>
    </xdr:to>
    <xdr:sp macro="" textlink="">
      <xdr:nvSpPr>
        <xdr:cNvPr id="439" name="楕円 438">
          <a:extLst>
            <a:ext uri="{FF2B5EF4-FFF2-40B4-BE49-F238E27FC236}">
              <a16:creationId xmlns:a16="http://schemas.microsoft.com/office/drawing/2014/main" id="{8D477355-1D30-4E6C-A78A-7607F46E6AD5}"/>
            </a:ext>
          </a:extLst>
        </xdr:cNvPr>
        <xdr:cNvSpPr/>
      </xdr:nvSpPr>
      <xdr:spPr>
        <a:xfrm>
          <a:off x="15430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35378</xdr:rowOff>
    </xdr:from>
    <xdr:to>
      <xdr:col>85</xdr:col>
      <xdr:colOff>127000</xdr:colOff>
      <xdr:row>37</xdr:row>
      <xdr:rowOff>54973</xdr:rowOff>
    </xdr:to>
    <xdr:cxnSp macro="">
      <xdr:nvCxnSpPr>
        <xdr:cNvPr id="440" name="直線コネクタ 439">
          <a:extLst>
            <a:ext uri="{FF2B5EF4-FFF2-40B4-BE49-F238E27FC236}">
              <a16:creationId xmlns:a16="http://schemas.microsoft.com/office/drawing/2014/main" id="{0371DA76-7BAF-4C75-8BE2-50B38A2652A9}"/>
            </a:ext>
          </a:extLst>
        </xdr:cNvPr>
        <xdr:cNvCxnSpPr/>
      </xdr:nvCxnSpPr>
      <xdr:spPr>
        <a:xfrm flipV="1">
          <a:off x="15481300" y="637902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41" name="楕円 440">
          <a:extLst>
            <a:ext uri="{FF2B5EF4-FFF2-40B4-BE49-F238E27FC236}">
              <a16:creationId xmlns:a16="http://schemas.microsoft.com/office/drawing/2014/main" id="{2DF06334-65AC-4A26-AF97-5CDFB719E1C2}"/>
            </a:ext>
          </a:extLst>
        </xdr:cNvPr>
        <xdr:cNvSpPr/>
      </xdr:nvSpPr>
      <xdr:spPr>
        <a:xfrm>
          <a:off x="14541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40277</xdr:rowOff>
    </xdr:from>
    <xdr:to>
      <xdr:col>81</xdr:col>
      <xdr:colOff>50800</xdr:colOff>
      <xdr:row>37</xdr:row>
      <xdr:rowOff>54973</xdr:rowOff>
    </xdr:to>
    <xdr:cxnSp macro="">
      <xdr:nvCxnSpPr>
        <xdr:cNvPr id="442" name="直線コネクタ 441">
          <a:extLst>
            <a:ext uri="{FF2B5EF4-FFF2-40B4-BE49-F238E27FC236}">
              <a16:creationId xmlns:a16="http://schemas.microsoft.com/office/drawing/2014/main" id="{1EDFA65A-98AD-4BC3-9D81-B965847D5B22}"/>
            </a:ext>
          </a:extLst>
        </xdr:cNvPr>
        <xdr:cNvCxnSpPr/>
      </xdr:nvCxnSpPr>
      <xdr:spPr>
        <a:xfrm>
          <a:off x="14592300" y="638392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125004</xdr:rowOff>
    </xdr:from>
    <xdr:to>
      <xdr:col>72</xdr:col>
      <xdr:colOff>38100</xdr:colOff>
      <xdr:row>37</xdr:row>
      <xdr:rowOff>55154</xdr:rowOff>
    </xdr:to>
    <xdr:sp macro="" textlink="">
      <xdr:nvSpPr>
        <xdr:cNvPr id="443" name="楕円 442">
          <a:extLst>
            <a:ext uri="{FF2B5EF4-FFF2-40B4-BE49-F238E27FC236}">
              <a16:creationId xmlns:a16="http://schemas.microsoft.com/office/drawing/2014/main" id="{88C00FB6-C6DC-417A-A366-7E567254545B}"/>
            </a:ext>
          </a:extLst>
        </xdr:cNvPr>
        <xdr:cNvSpPr/>
      </xdr:nvSpPr>
      <xdr:spPr>
        <a:xfrm>
          <a:off x="13652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4354</xdr:rowOff>
    </xdr:from>
    <xdr:to>
      <xdr:col>76</xdr:col>
      <xdr:colOff>114300</xdr:colOff>
      <xdr:row>37</xdr:row>
      <xdr:rowOff>40277</xdr:rowOff>
    </xdr:to>
    <xdr:cxnSp macro="">
      <xdr:nvCxnSpPr>
        <xdr:cNvPr id="444" name="直線コネクタ 443">
          <a:extLst>
            <a:ext uri="{FF2B5EF4-FFF2-40B4-BE49-F238E27FC236}">
              <a16:creationId xmlns:a16="http://schemas.microsoft.com/office/drawing/2014/main" id="{6F727187-5E29-4497-8528-0B6122A9CD8B}"/>
            </a:ext>
          </a:extLst>
        </xdr:cNvPr>
        <xdr:cNvCxnSpPr/>
      </xdr:nvCxnSpPr>
      <xdr:spPr>
        <a:xfrm>
          <a:off x="13703300" y="634800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89081</xdr:rowOff>
    </xdr:from>
    <xdr:to>
      <xdr:col>67</xdr:col>
      <xdr:colOff>101600</xdr:colOff>
      <xdr:row>37</xdr:row>
      <xdr:rowOff>19231</xdr:rowOff>
    </xdr:to>
    <xdr:sp macro="" textlink="">
      <xdr:nvSpPr>
        <xdr:cNvPr id="445" name="楕円 444">
          <a:extLst>
            <a:ext uri="{FF2B5EF4-FFF2-40B4-BE49-F238E27FC236}">
              <a16:creationId xmlns:a16="http://schemas.microsoft.com/office/drawing/2014/main" id="{E05ACC40-5A1D-4F45-8B25-396304DFE22D}"/>
            </a:ext>
          </a:extLst>
        </xdr:cNvPr>
        <xdr:cNvSpPr/>
      </xdr:nvSpPr>
      <xdr:spPr>
        <a:xfrm>
          <a:off x="12763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139881</xdr:rowOff>
    </xdr:from>
    <xdr:to>
      <xdr:col>71</xdr:col>
      <xdr:colOff>177800</xdr:colOff>
      <xdr:row>37</xdr:row>
      <xdr:rowOff>4354</xdr:rowOff>
    </xdr:to>
    <xdr:cxnSp macro="">
      <xdr:nvCxnSpPr>
        <xdr:cNvPr id="446" name="直線コネクタ 445">
          <a:extLst>
            <a:ext uri="{FF2B5EF4-FFF2-40B4-BE49-F238E27FC236}">
              <a16:creationId xmlns:a16="http://schemas.microsoft.com/office/drawing/2014/main" id="{18146103-BA4E-4C8D-B3C3-EAEE2A628087}"/>
            </a:ext>
          </a:extLst>
        </xdr:cNvPr>
        <xdr:cNvCxnSpPr/>
      </xdr:nvCxnSpPr>
      <xdr:spPr>
        <a:xfrm>
          <a:off x="12814300" y="631208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ECB2AD37-8C57-4469-BD4A-246C6006B838}"/>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5B4B8BD3-B0B9-4BBC-B0B2-0058E63726DE}"/>
            </a:ext>
          </a:extLst>
        </xdr:cNvPr>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BF39D25A-0BBF-40B0-8FD4-7C136C11A3F0}"/>
            </a:ext>
          </a:extLst>
        </xdr:cNvPr>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5460</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54F748EA-760C-4555-80E3-2BBF7B16CB3D}"/>
            </a:ext>
          </a:extLst>
        </xdr:cNvPr>
        <xdr:cNvSpPr txBox="1"/>
      </xdr:nvSpPr>
      <xdr:spPr>
        <a:xfrm>
          <a:off x="12611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122300</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14451C1A-9579-4B64-9D36-EF4756EB9B02}"/>
            </a:ext>
          </a:extLst>
        </xdr:cNvPr>
        <xdr:cNvSpPr txBox="1"/>
      </xdr:nvSpPr>
      <xdr:spPr>
        <a:xfrm>
          <a:off x="152660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E5CCCB-EF0B-454C-8868-5D10D0D87A52}"/>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71681</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5F2C9316-6EDD-449C-93E0-B119DF975602}"/>
            </a:ext>
          </a:extLst>
        </xdr:cNvPr>
        <xdr:cNvSpPr txBox="1"/>
      </xdr:nvSpPr>
      <xdr:spPr>
        <a:xfrm>
          <a:off x="13500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35758</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803A98B3-201F-49C1-B46F-0024525C4EF3}"/>
            </a:ext>
          </a:extLst>
        </xdr:cNvPr>
        <xdr:cNvSpPr txBox="1"/>
      </xdr:nvSpPr>
      <xdr:spPr>
        <a:xfrm>
          <a:off x="12611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A7AD1972-23FF-4CE4-BA4F-00F662734D9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9B0049C0-8ACE-44BD-A9D9-6BA1B4B0D36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1EAEECF-A0DB-49AD-9B2D-3859AC60275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C0A10C2A-1E83-4F1B-B01D-5363D3501D5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9552D095-35C4-4B8F-BAEE-0257F56FD32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43D60CFD-4531-4299-9E05-8C275C4D9CD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A087BF19-77E3-43F8-9B99-B935DC23A1B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70E6EEA-B1AB-46F8-BE6E-E9B744A5B53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C4A43AFF-1235-4045-9B45-DEECD6DABFE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BF9B4632-BFB1-4B1A-A3E9-E5CE52D8DDF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59D0B098-A455-44C7-982C-E716DCFC276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F9C177B6-15B8-4B6A-9218-D9A9A58DBD3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264EFB28-B521-4244-B520-22AB85B5479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B48FDA75-7040-4359-BC71-0A869640FB0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7163B09C-F06A-45CF-AF50-52718591A7B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EC216BAD-86FC-407B-AD68-152E8533436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528CC715-BE52-487F-9252-E76CAB1EA25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8A1C69-6DD4-48D8-A884-D13F526238E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FD893819-7346-420E-80E2-64897727EF4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5A8BF8E1-1D8C-475E-A8E5-A654438A9A5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DE6E9D61-3224-47C0-975E-F8FE2CE159E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254F7E10-E381-4F72-A0E8-DC9C9AA5075F}"/>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8669FA24-3A6D-480B-8A02-364ADCA4FA45}"/>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26E46634-8454-4947-A130-E07A4E872166}"/>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2BEABD11-80F9-43A3-9DEA-0D416BD47034}"/>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2ADFAAE4-FB9D-4816-9837-719F53D59B9C}"/>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DDF27B2B-46CC-4140-B6F2-0FAF06AFADD8}"/>
            </a:ext>
          </a:extLst>
        </xdr:cNvPr>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F382163D-C55E-47A1-A0B5-8478E5E4ACF4}"/>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A63AF0E1-6391-4F3C-8AC4-C9CD9F4AF912}"/>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4" name="フローチャート: 判断 483">
          <a:extLst>
            <a:ext uri="{FF2B5EF4-FFF2-40B4-BE49-F238E27FC236}">
              <a16:creationId xmlns:a16="http://schemas.microsoft.com/office/drawing/2014/main" id="{2673D92C-961C-4D84-9B15-B1BB3966EBD0}"/>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5" name="フローチャート: 判断 484">
          <a:extLst>
            <a:ext uri="{FF2B5EF4-FFF2-40B4-BE49-F238E27FC236}">
              <a16:creationId xmlns:a16="http://schemas.microsoft.com/office/drawing/2014/main" id="{DA710381-9D57-4DCF-B7FC-1BE4F18197EA}"/>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6" name="フローチャート: 判断 485">
          <a:extLst>
            <a:ext uri="{FF2B5EF4-FFF2-40B4-BE49-F238E27FC236}">
              <a16:creationId xmlns:a16="http://schemas.microsoft.com/office/drawing/2014/main" id="{C1148FCA-4D12-4E6D-8E3E-D16CFE31388E}"/>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35B6E82-BEA7-4185-A706-F406BB3C8EB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15B591E-131B-411C-9E1D-D80998C4FD2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0E7B2D8-0018-4DD9-A400-556FA7AECA1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DC61BE2-9C7B-40C5-91B0-BCA67F297B2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3BE2D66-5BE0-4857-A693-4D4C2D891D6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45059</xdr:rowOff>
    </xdr:from>
    <xdr:to>
      <xdr:col>116</xdr:col>
      <xdr:colOff>114300</xdr:colOff>
      <xdr:row>39</xdr:row>
      <xdr:rowOff>146659</xdr:rowOff>
    </xdr:to>
    <xdr:sp macro="" textlink="">
      <xdr:nvSpPr>
        <xdr:cNvPr id="492" name="楕円 491">
          <a:extLst>
            <a:ext uri="{FF2B5EF4-FFF2-40B4-BE49-F238E27FC236}">
              <a16:creationId xmlns:a16="http://schemas.microsoft.com/office/drawing/2014/main" id="{250E7D3A-C83D-4560-A173-7F176F8532D7}"/>
            </a:ext>
          </a:extLst>
        </xdr:cNvPr>
        <xdr:cNvSpPr/>
      </xdr:nvSpPr>
      <xdr:spPr>
        <a:xfrm>
          <a:off x="22110700" y="67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23486</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E97B60F4-36FD-46E3-BB75-B1194EA70AB3}"/>
            </a:ext>
          </a:extLst>
        </xdr:cNvPr>
        <xdr:cNvSpPr txBox="1"/>
      </xdr:nvSpPr>
      <xdr:spPr>
        <a:xfrm>
          <a:off x="22199600" y="671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58775</xdr:rowOff>
    </xdr:from>
    <xdr:to>
      <xdr:col>112</xdr:col>
      <xdr:colOff>38100</xdr:colOff>
      <xdr:row>39</xdr:row>
      <xdr:rowOff>160375</xdr:rowOff>
    </xdr:to>
    <xdr:sp macro="" textlink="">
      <xdr:nvSpPr>
        <xdr:cNvPr id="494" name="楕円 493">
          <a:extLst>
            <a:ext uri="{FF2B5EF4-FFF2-40B4-BE49-F238E27FC236}">
              <a16:creationId xmlns:a16="http://schemas.microsoft.com/office/drawing/2014/main" id="{39129833-4F3E-40C4-B147-CB1C6BBA2414}"/>
            </a:ext>
          </a:extLst>
        </xdr:cNvPr>
        <xdr:cNvSpPr/>
      </xdr:nvSpPr>
      <xdr:spPr>
        <a:xfrm>
          <a:off x="21272500" y="67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95859</xdr:rowOff>
    </xdr:from>
    <xdr:to>
      <xdr:col>116</xdr:col>
      <xdr:colOff>63500</xdr:colOff>
      <xdr:row>39</xdr:row>
      <xdr:rowOff>109575</xdr:rowOff>
    </xdr:to>
    <xdr:cxnSp macro="">
      <xdr:nvCxnSpPr>
        <xdr:cNvPr id="495" name="直線コネクタ 494">
          <a:extLst>
            <a:ext uri="{FF2B5EF4-FFF2-40B4-BE49-F238E27FC236}">
              <a16:creationId xmlns:a16="http://schemas.microsoft.com/office/drawing/2014/main" id="{22ABF279-59C7-4522-831F-DFCBF30778C0}"/>
            </a:ext>
          </a:extLst>
        </xdr:cNvPr>
        <xdr:cNvCxnSpPr/>
      </xdr:nvCxnSpPr>
      <xdr:spPr>
        <a:xfrm flipV="1">
          <a:off x="21323300" y="6782409"/>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72492</xdr:rowOff>
    </xdr:from>
    <xdr:to>
      <xdr:col>107</xdr:col>
      <xdr:colOff>101600</xdr:colOff>
      <xdr:row>40</xdr:row>
      <xdr:rowOff>2642</xdr:rowOff>
    </xdr:to>
    <xdr:sp macro="" textlink="">
      <xdr:nvSpPr>
        <xdr:cNvPr id="496" name="楕円 495">
          <a:extLst>
            <a:ext uri="{FF2B5EF4-FFF2-40B4-BE49-F238E27FC236}">
              <a16:creationId xmlns:a16="http://schemas.microsoft.com/office/drawing/2014/main" id="{7395A16A-19DC-4567-88F9-6985CDA5D840}"/>
            </a:ext>
          </a:extLst>
        </xdr:cNvPr>
        <xdr:cNvSpPr/>
      </xdr:nvSpPr>
      <xdr:spPr>
        <a:xfrm>
          <a:off x="20383500" y="67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109575</xdr:rowOff>
    </xdr:from>
    <xdr:to>
      <xdr:col>111</xdr:col>
      <xdr:colOff>177800</xdr:colOff>
      <xdr:row>39</xdr:row>
      <xdr:rowOff>123292</xdr:rowOff>
    </xdr:to>
    <xdr:cxnSp macro="">
      <xdr:nvCxnSpPr>
        <xdr:cNvPr id="497" name="直線コネクタ 496">
          <a:extLst>
            <a:ext uri="{FF2B5EF4-FFF2-40B4-BE49-F238E27FC236}">
              <a16:creationId xmlns:a16="http://schemas.microsoft.com/office/drawing/2014/main" id="{5896FE4E-B271-4B1F-9C0A-63F8747A0199}"/>
            </a:ext>
          </a:extLst>
        </xdr:cNvPr>
        <xdr:cNvCxnSpPr/>
      </xdr:nvCxnSpPr>
      <xdr:spPr>
        <a:xfrm flipV="1">
          <a:off x="20434300" y="679612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81635</xdr:rowOff>
    </xdr:from>
    <xdr:to>
      <xdr:col>102</xdr:col>
      <xdr:colOff>165100</xdr:colOff>
      <xdr:row>40</xdr:row>
      <xdr:rowOff>11785</xdr:rowOff>
    </xdr:to>
    <xdr:sp macro="" textlink="">
      <xdr:nvSpPr>
        <xdr:cNvPr id="498" name="楕円 497">
          <a:extLst>
            <a:ext uri="{FF2B5EF4-FFF2-40B4-BE49-F238E27FC236}">
              <a16:creationId xmlns:a16="http://schemas.microsoft.com/office/drawing/2014/main" id="{B7270EEC-F7E8-44D6-99A1-D390F5267151}"/>
            </a:ext>
          </a:extLst>
        </xdr:cNvPr>
        <xdr:cNvSpPr/>
      </xdr:nvSpPr>
      <xdr:spPr>
        <a:xfrm>
          <a:off x="19494500" y="67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123292</xdr:rowOff>
    </xdr:from>
    <xdr:to>
      <xdr:col>107</xdr:col>
      <xdr:colOff>50800</xdr:colOff>
      <xdr:row>39</xdr:row>
      <xdr:rowOff>132435</xdr:rowOff>
    </xdr:to>
    <xdr:cxnSp macro="">
      <xdr:nvCxnSpPr>
        <xdr:cNvPr id="499" name="直線コネクタ 498">
          <a:extLst>
            <a:ext uri="{FF2B5EF4-FFF2-40B4-BE49-F238E27FC236}">
              <a16:creationId xmlns:a16="http://schemas.microsoft.com/office/drawing/2014/main" id="{286C515C-618B-4C09-AC5A-6909795D1F72}"/>
            </a:ext>
          </a:extLst>
        </xdr:cNvPr>
        <xdr:cNvCxnSpPr/>
      </xdr:nvCxnSpPr>
      <xdr:spPr>
        <a:xfrm flipV="1">
          <a:off x="19545300" y="680984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90780</xdr:rowOff>
    </xdr:from>
    <xdr:to>
      <xdr:col>98</xdr:col>
      <xdr:colOff>38100</xdr:colOff>
      <xdr:row>40</xdr:row>
      <xdr:rowOff>20930</xdr:rowOff>
    </xdr:to>
    <xdr:sp macro="" textlink="">
      <xdr:nvSpPr>
        <xdr:cNvPr id="500" name="楕円 499">
          <a:extLst>
            <a:ext uri="{FF2B5EF4-FFF2-40B4-BE49-F238E27FC236}">
              <a16:creationId xmlns:a16="http://schemas.microsoft.com/office/drawing/2014/main" id="{CE4A463B-EDE6-4D2D-BF2F-76DB3BB89F1F}"/>
            </a:ext>
          </a:extLst>
        </xdr:cNvPr>
        <xdr:cNvSpPr/>
      </xdr:nvSpPr>
      <xdr:spPr>
        <a:xfrm>
          <a:off x="18605500" y="67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132435</xdr:rowOff>
    </xdr:from>
    <xdr:to>
      <xdr:col>102</xdr:col>
      <xdr:colOff>114300</xdr:colOff>
      <xdr:row>39</xdr:row>
      <xdr:rowOff>141580</xdr:rowOff>
    </xdr:to>
    <xdr:cxnSp macro="">
      <xdr:nvCxnSpPr>
        <xdr:cNvPr id="501" name="直線コネクタ 500">
          <a:extLst>
            <a:ext uri="{FF2B5EF4-FFF2-40B4-BE49-F238E27FC236}">
              <a16:creationId xmlns:a16="http://schemas.microsoft.com/office/drawing/2014/main" id="{4642C10B-D544-4652-8C66-CF71A0603226}"/>
            </a:ext>
          </a:extLst>
        </xdr:cNvPr>
        <xdr:cNvCxnSpPr/>
      </xdr:nvCxnSpPr>
      <xdr:spPr>
        <a:xfrm flipV="1">
          <a:off x="18656300" y="6818985"/>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E0F3792F-99BD-42C9-9058-57B98C854639}"/>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1D04EF57-9C56-40E4-9896-4DB172DCD31B}"/>
            </a:ext>
          </a:extLst>
        </xdr:cNvPr>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2E8866CC-B907-4EFB-B160-131AB9D0A31D}"/>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33C57B98-EE78-4C3E-82AF-EA1BF8895070}"/>
            </a:ext>
          </a:extLst>
        </xdr:cNvPr>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151502</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A03BC47C-2FB8-4CCB-9C3F-05D9BDBF71F9}"/>
            </a:ext>
          </a:extLst>
        </xdr:cNvPr>
        <xdr:cNvSpPr txBox="1"/>
      </xdr:nvSpPr>
      <xdr:spPr>
        <a:xfrm>
          <a:off x="21075727" y="683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19169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2BF5A272-7AE6-423D-B228-2DF9EDED147E}"/>
            </a:ext>
          </a:extLst>
        </xdr:cNvPr>
        <xdr:cNvSpPr txBox="1"/>
      </xdr:nvSpPr>
      <xdr:spPr>
        <a:xfrm>
          <a:off x="20199427" y="653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2912</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C4E554A9-E10F-42F0-B5D3-E75CABFDC3E3}"/>
            </a:ext>
          </a:extLst>
        </xdr:cNvPr>
        <xdr:cNvSpPr txBox="1"/>
      </xdr:nvSpPr>
      <xdr:spPr>
        <a:xfrm>
          <a:off x="19310427" y="686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37457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DF187BC5-1AE2-4D62-BFD1-C6665D857843}"/>
            </a:ext>
          </a:extLst>
        </xdr:cNvPr>
        <xdr:cNvSpPr txBox="1"/>
      </xdr:nvSpPr>
      <xdr:spPr>
        <a:xfrm>
          <a:off x="18421427" y="655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16E4EFF4-6056-475F-B8EE-EC6EA0BB6EE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5032E493-437D-4AEE-BF4C-B6AFC0782C8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31C68EE1-4560-4B24-9B0D-058C4E3ED6F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A22B1C80-B6AF-4211-B4BC-2E3B394FB3A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8036AD2D-5B6B-4148-BC16-06C13A50FE8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D4F85D5A-6FC6-4AB7-B408-C5F86BF5AAC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C84DBF8D-5A9B-4809-B6D2-D916D47DB45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E5567F4C-BBBA-4F84-A451-E31540BC8FD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8217A378-0EDD-4A3D-93D5-0A33224ABD6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58FE4B23-9AEC-4B47-B60A-30D2C7F2964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B442B50F-F199-45C3-B94E-0D403C12FAE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746378F9-09FB-441D-953A-0AF7F506E53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799658E0-5B9D-4903-B6AF-094CEBD2CB6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73A5F19A-2A63-4B66-BE71-5AC0891E4ED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58FF6D80-2E2C-480E-91F0-A7B02F59F7B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F87EB748-F792-47E4-A66A-DAD25452371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847A9676-393B-4023-975C-AB280A4FB68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FD968D58-F0CC-4F4C-B150-7C28806141F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380C7575-0954-4A37-B918-DBC1BA5A429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ED37CAC6-B232-49BD-A013-74131E9F79B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FC4C4896-2DDD-4907-8D8E-3D13F8E07C5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FD773C7F-232E-4C4A-9BA4-455F78089DE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84ABA613-4032-4BF2-80F5-8FB18CA9F63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96ABD34D-3549-409A-A013-0909F198794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5FDCAFB6-C95F-4D8C-8E26-04C5284B559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87636669-B381-4E46-9C57-D18F0F2F3C1A}"/>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894EAC45-DCE6-4D34-BEB4-EEBB47EA28D3}"/>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9736037C-40CE-4D12-9BC8-C6B7EDEA4DA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027250FF-4D3E-45CA-BF2A-2E42CB1750D6}"/>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83CBC186-9904-40F7-813A-8FA012E2023E}"/>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999B35F1-17A6-43A4-98CA-F33333AF1956}"/>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57AD6F80-70DA-4C07-8270-0ACB241AC2B4}"/>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9D8F1E06-4041-43A6-9557-F7D1D057529E}"/>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110853</xdr:rowOff>
    </xdr:from>
    <xdr:to>
      <xdr:col>76</xdr:col>
      <xdr:colOff>165100</xdr:colOff>
      <xdr:row>61</xdr:row>
      <xdr:rowOff>41003</xdr:rowOff>
    </xdr:to>
    <xdr:sp macro="" textlink="">
      <xdr:nvSpPr>
        <xdr:cNvPr id="543" name="フローチャート: 判断 542">
          <a:extLst>
            <a:ext uri="{FF2B5EF4-FFF2-40B4-BE49-F238E27FC236}">
              <a16:creationId xmlns:a16="http://schemas.microsoft.com/office/drawing/2014/main" id="{A11F7D6A-7A58-4703-94BA-4ED2F39537F4}"/>
            </a:ext>
          </a:extLst>
        </xdr:cNvPr>
        <xdr:cNvSpPr/>
      </xdr:nvSpPr>
      <xdr:spPr>
        <a:xfrm>
          <a:off x="14541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96157</xdr:rowOff>
    </xdr:from>
    <xdr:to>
      <xdr:col>72</xdr:col>
      <xdr:colOff>38100</xdr:colOff>
      <xdr:row>61</xdr:row>
      <xdr:rowOff>26307</xdr:rowOff>
    </xdr:to>
    <xdr:sp macro="" textlink="">
      <xdr:nvSpPr>
        <xdr:cNvPr id="544" name="フローチャート: 判断 543">
          <a:extLst>
            <a:ext uri="{FF2B5EF4-FFF2-40B4-BE49-F238E27FC236}">
              <a16:creationId xmlns:a16="http://schemas.microsoft.com/office/drawing/2014/main" id="{95C262A0-7CB2-4E88-807E-8C0A13C5BB1A}"/>
            </a:ext>
          </a:extLst>
        </xdr:cNvPr>
        <xdr:cNvSpPr/>
      </xdr:nvSpPr>
      <xdr:spPr>
        <a:xfrm>
          <a:off x="1365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74930</xdr:rowOff>
    </xdr:from>
    <xdr:to>
      <xdr:col>67</xdr:col>
      <xdr:colOff>101600</xdr:colOff>
      <xdr:row>61</xdr:row>
      <xdr:rowOff>5080</xdr:rowOff>
    </xdr:to>
    <xdr:sp macro="" textlink="">
      <xdr:nvSpPr>
        <xdr:cNvPr id="545" name="フローチャート: 判断 544">
          <a:extLst>
            <a:ext uri="{FF2B5EF4-FFF2-40B4-BE49-F238E27FC236}">
              <a16:creationId xmlns:a16="http://schemas.microsoft.com/office/drawing/2014/main" id="{40ACA9EB-24C5-408B-9D16-FE331022CFEA}"/>
            </a:ext>
          </a:extLst>
        </xdr:cNvPr>
        <xdr:cNvSpPr/>
      </xdr:nvSpPr>
      <xdr:spPr>
        <a:xfrm>
          <a:off x="12763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6FA2D73-8490-4D7E-A530-A2CE5E1683F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09AED92-F860-4B12-B824-DE44713A8E2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E857CCE-CE91-47F2-8A2C-07898E90072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A70A7DC-485F-41AE-981E-D851D699725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FB9DC19-58A0-4806-A0D5-881E187F012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92891</xdr:rowOff>
    </xdr:from>
    <xdr:to>
      <xdr:col>85</xdr:col>
      <xdr:colOff>177800</xdr:colOff>
      <xdr:row>59</xdr:row>
      <xdr:rowOff>23041</xdr:rowOff>
    </xdr:to>
    <xdr:sp macro="" textlink="">
      <xdr:nvSpPr>
        <xdr:cNvPr id="551" name="楕円 550">
          <a:extLst>
            <a:ext uri="{FF2B5EF4-FFF2-40B4-BE49-F238E27FC236}">
              <a16:creationId xmlns:a16="http://schemas.microsoft.com/office/drawing/2014/main" id="{5EA81BA7-95BB-4E3B-ABEB-95DB6C322B39}"/>
            </a:ext>
          </a:extLst>
        </xdr:cNvPr>
        <xdr:cNvSpPr/>
      </xdr:nvSpPr>
      <xdr:spPr>
        <a:xfrm>
          <a:off x="162687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115768</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CFF36DD7-A4FC-4C54-BF2A-7222C17BFD6E}"/>
            </a:ext>
          </a:extLst>
        </xdr:cNvPr>
        <xdr:cNvSpPr txBox="1"/>
      </xdr:nvSpPr>
      <xdr:spPr>
        <a:xfrm>
          <a:off x="16357600" y="988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61867</xdr:rowOff>
    </xdr:from>
    <xdr:to>
      <xdr:col>81</xdr:col>
      <xdr:colOff>101600</xdr:colOff>
      <xdr:row>58</xdr:row>
      <xdr:rowOff>163467</xdr:rowOff>
    </xdr:to>
    <xdr:sp macro="" textlink="">
      <xdr:nvSpPr>
        <xdr:cNvPr id="553" name="楕円 552">
          <a:extLst>
            <a:ext uri="{FF2B5EF4-FFF2-40B4-BE49-F238E27FC236}">
              <a16:creationId xmlns:a16="http://schemas.microsoft.com/office/drawing/2014/main" id="{CCD6A476-53E3-41BB-AA54-05F7530BA03B}"/>
            </a:ext>
          </a:extLst>
        </xdr:cNvPr>
        <xdr:cNvSpPr/>
      </xdr:nvSpPr>
      <xdr:spPr>
        <a:xfrm>
          <a:off x="154305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112667</xdr:rowOff>
    </xdr:from>
    <xdr:to>
      <xdr:col>85</xdr:col>
      <xdr:colOff>127000</xdr:colOff>
      <xdr:row>58</xdr:row>
      <xdr:rowOff>143691</xdr:rowOff>
    </xdr:to>
    <xdr:cxnSp macro="">
      <xdr:nvCxnSpPr>
        <xdr:cNvPr id="554" name="直線コネクタ 553">
          <a:extLst>
            <a:ext uri="{FF2B5EF4-FFF2-40B4-BE49-F238E27FC236}">
              <a16:creationId xmlns:a16="http://schemas.microsoft.com/office/drawing/2014/main" id="{C0C77B0C-F404-4FEB-8265-F9353D8A9B30}"/>
            </a:ext>
          </a:extLst>
        </xdr:cNvPr>
        <xdr:cNvCxnSpPr/>
      </xdr:nvCxnSpPr>
      <xdr:spPr>
        <a:xfrm>
          <a:off x="15481300" y="1005676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27577</xdr:rowOff>
    </xdr:from>
    <xdr:to>
      <xdr:col>76</xdr:col>
      <xdr:colOff>165100</xdr:colOff>
      <xdr:row>58</xdr:row>
      <xdr:rowOff>129177</xdr:rowOff>
    </xdr:to>
    <xdr:sp macro="" textlink="">
      <xdr:nvSpPr>
        <xdr:cNvPr id="555" name="楕円 554">
          <a:extLst>
            <a:ext uri="{FF2B5EF4-FFF2-40B4-BE49-F238E27FC236}">
              <a16:creationId xmlns:a16="http://schemas.microsoft.com/office/drawing/2014/main" id="{6C4FF21A-DDB1-4E4B-9AE6-25EB7C913983}"/>
            </a:ext>
          </a:extLst>
        </xdr:cNvPr>
        <xdr:cNvSpPr/>
      </xdr:nvSpPr>
      <xdr:spPr>
        <a:xfrm>
          <a:off x="14541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78377</xdr:rowOff>
    </xdr:from>
    <xdr:to>
      <xdr:col>81</xdr:col>
      <xdr:colOff>50800</xdr:colOff>
      <xdr:row>58</xdr:row>
      <xdr:rowOff>112667</xdr:rowOff>
    </xdr:to>
    <xdr:cxnSp macro="">
      <xdr:nvCxnSpPr>
        <xdr:cNvPr id="556" name="直線コネクタ 555">
          <a:extLst>
            <a:ext uri="{FF2B5EF4-FFF2-40B4-BE49-F238E27FC236}">
              <a16:creationId xmlns:a16="http://schemas.microsoft.com/office/drawing/2014/main" id="{6FBC0571-E3C4-4BE0-B9F6-4CF2771D2245}"/>
            </a:ext>
          </a:extLst>
        </xdr:cNvPr>
        <xdr:cNvCxnSpPr/>
      </xdr:nvCxnSpPr>
      <xdr:spPr>
        <a:xfrm>
          <a:off x="14592300" y="100224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164737</xdr:rowOff>
    </xdr:from>
    <xdr:to>
      <xdr:col>72</xdr:col>
      <xdr:colOff>38100</xdr:colOff>
      <xdr:row>58</xdr:row>
      <xdr:rowOff>94887</xdr:rowOff>
    </xdr:to>
    <xdr:sp macro="" textlink="">
      <xdr:nvSpPr>
        <xdr:cNvPr id="557" name="楕円 556">
          <a:extLst>
            <a:ext uri="{FF2B5EF4-FFF2-40B4-BE49-F238E27FC236}">
              <a16:creationId xmlns:a16="http://schemas.microsoft.com/office/drawing/2014/main" id="{FCDF759E-BC28-4D19-87E8-750CD5D63827}"/>
            </a:ext>
          </a:extLst>
        </xdr:cNvPr>
        <xdr:cNvSpPr/>
      </xdr:nvSpPr>
      <xdr:spPr>
        <a:xfrm>
          <a:off x="136525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44087</xdr:rowOff>
    </xdr:from>
    <xdr:to>
      <xdr:col>76</xdr:col>
      <xdr:colOff>114300</xdr:colOff>
      <xdr:row>58</xdr:row>
      <xdr:rowOff>78377</xdr:rowOff>
    </xdr:to>
    <xdr:cxnSp macro="">
      <xdr:nvCxnSpPr>
        <xdr:cNvPr id="558" name="直線コネクタ 557">
          <a:extLst>
            <a:ext uri="{FF2B5EF4-FFF2-40B4-BE49-F238E27FC236}">
              <a16:creationId xmlns:a16="http://schemas.microsoft.com/office/drawing/2014/main" id="{28D4A49A-A139-4BE8-9F54-138DB37A2667}"/>
            </a:ext>
          </a:extLst>
        </xdr:cNvPr>
        <xdr:cNvCxnSpPr/>
      </xdr:nvCxnSpPr>
      <xdr:spPr>
        <a:xfrm>
          <a:off x="13703300" y="99881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66766</xdr:rowOff>
    </xdr:from>
    <xdr:to>
      <xdr:col>67</xdr:col>
      <xdr:colOff>101600</xdr:colOff>
      <xdr:row>58</xdr:row>
      <xdr:rowOff>168366</xdr:rowOff>
    </xdr:to>
    <xdr:sp macro="" textlink="">
      <xdr:nvSpPr>
        <xdr:cNvPr id="559" name="楕円 558">
          <a:extLst>
            <a:ext uri="{FF2B5EF4-FFF2-40B4-BE49-F238E27FC236}">
              <a16:creationId xmlns:a16="http://schemas.microsoft.com/office/drawing/2014/main" id="{92BF8DA6-1298-4978-A9AA-2ABC7A67A467}"/>
            </a:ext>
          </a:extLst>
        </xdr:cNvPr>
        <xdr:cNvSpPr/>
      </xdr:nvSpPr>
      <xdr:spPr>
        <a:xfrm>
          <a:off x="12763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44087</xdr:rowOff>
    </xdr:from>
    <xdr:to>
      <xdr:col>71</xdr:col>
      <xdr:colOff>177800</xdr:colOff>
      <xdr:row>58</xdr:row>
      <xdr:rowOff>117566</xdr:rowOff>
    </xdr:to>
    <xdr:cxnSp macro="">
      <xdr:nvCxnSpPr>
        <xdr:cNvPr id="560" name="直線コネクタ 559">
          <a:extLst>
            <a:ext uri="{FF2B5EF4-FFF2-40B4-BE49-F238E27FC236}">
              <a16:creationId xmlns:a16="http://schemas.microsoft.com/office/drawing/2014/main" id="{8A112F59-478B-4825-9E17-D88404457760}"/>
            </a:ext>
          </a:extLst>
        </xdr:cNvPr>
        <xdr:cNvCxnSpPr/>
      </xdr:nvCxnSpPr>
      <xdr:spPr>
        <a:xfrm flipV="1">
          <a:off x="12814300" y="998818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61" name="n_1aveValue【学校施設】&#10;有形固定資産減価償却率">
          <a:extLst>
            <a:ext uri="{FF2B5EF4-FFF2-40B4-BE49-F238E27FC236}">
              <a16:creationId xmlns:a16="http://schemas.microsoft.com/office/drawing/2014/main" id="{90524B92-B476-4946-8327-270403126960}"/>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32130</xdr:rowOff>
    </xdr:from>
    <xdr:ext cx="405111" cy="259045"/>
    <xdr:sp macro="" textlink="">
      <xdr:nvSpPr>
        <xdr:cNvPr id="562" name="n_2aveValue【学校施設】&#10;有形固定資産減価償却率">
          <a:extLst>
            <a:ext uri="{FF2B5EF4-FFF2-40B4-BE49-F238E27FC236}">
              <a16:creationId xmlns:a16="http://schemas.microsoft.com/office/drawing/2014/main" id="{79E090D8-BA91-4FDC-B195-A9080154965E}"/>
            </a:ext>
          </a:extLst>
        </xdr:cNvPr>
        <xdr:cNvSpPr txBox="1"/>
      </xdr:nvSpPr>
      <xdr:spPr>
        <a:xfrm>
          <a:off x="14389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17434</xdr:rowOff>
    </xdr:from>
    <xdr:ext cx="405111" cy="259045"/>
    <xdr:sp macro="" textlink="">
      <xdr:nvSpPr>
        <xdr:cNvPr id="563" name="n_3aveValue【学校施設】&#10;有形固定資産減価償却率">
          <a:extLst>
            <a:ext uri="{FF2B5EF4-FFF2-40B4-BE49-F238E27FC236}">
              <a16:creationId xmlns:a16="http://schemas.microsoft.com/office/drawing/2014/main" id="{2B907EC7-9DC4-4B59-9662-637B9AC309D1}"/>
            </a:ext>
          </a:extLst>
        </xdr:cNvPr>
        <xdr:cNvSpPr txBox="1"/>
      </xdr:nvSpPr>
      <xdr:spPr>
        <a:xfrm>
          <a:off x="13500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167657</xdr:rowOff>
    </xdr:from>
    <xdr:ext cx="405111" cy="259045"/>
    <xdr:sp macro="" textlink="">
      <xdr:nvSpPr>
        <xdr:cNvPr id="564" name="n_4aveValue【学校施設】&#10;有形固定資産減価償却率">
          <a:extLst>
            <a:ext uri="{FF2B5EF4-FFF2-40B4-BE49-F238E27FC236}">
              <a16:creationId xmlns:a16="http://schemas.microsoft.com/office/drawing/2014/main" id="{94BAC576-1E0D-45B7-9B96-C00DEBE6CF60}"/>
            </a:ext>
          </a:extLst>
        </xdr:cNvPr>
        <xdr:cNvSpPr txBox="1"/>
      </xdr:nvSpPr>
      <xdr:spPr>
        <a:xfrm>
          <a:off x="12611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8544</xdr:rowOff>
    </xdr:from>
    <xdr:ext cx="405111" cy="259045"/>
    <xdr:sp macro="" textlink="">
      <xdr:nvSpPr>
        <xdr:cNvPr id="565" name="n_1mainValue【学校施設】&#10;有形固定資産減価償却率">
          <a:extLst>
            <a:ext uri="{FF2B5EF4-FFF2-40B4-BE49-F238E27FC236}">
              <a16:creationId xmlns:a16="http://schemas.microsoft.com/office/drawing/2014/main" id="{FD46D31F-B8BB-4F32-B550-EA01AE738B3F}"/>
            </a:ext>
          </a:extLst>
        </xdr:cNvPr>
        <xdr:cNvSpPr txBox="1"/>
      </xdr:nvSpPr>
      <xdr:spPr>
        <a:xfrm>
          <a:off x="15266044" y="97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145704</xdr:rowOff>
    </xdr:from>
    <xdr:ext cx="405111" cy="259045"/>
    <xdr:sp macro="" textlink="">
      <xdr:nvSpPr>
        <xdr:cNvPr id="566" name="n_2mainValue【学校施設】&#10;有形固定資産減価償却率">
          <a:extLst>
            <a:ext uri="{FF2B5EF4-FFF2-40B4-BE49-F238E27FC236}">
              <a16:creationId xmlns:a16="http://schemas.microsoft.com/office/drawing/2014/main" id="{EE1EA5EA-78F0-4EAF-8D06-8BC3A57CCD69}"/>
            </a:ext>
          </a:extLst>
        </xdr:cNvPr>
        <xdr:cNvSpPr txBox="1"/>
      </xdr:nvSpPr>
      <xdr:spPr>
        <a:xfrm>
          <a:off x="14389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111414</xdr:rowOff>
    </xdr:from>
    <xdr:ext cx="405111" cy="259045"/>
    <xdr:sp macro="" textlink="">
      <xdr:nvSpPr>
        <xdr:cNvPr id="567" name="n_3mainValue【学校施設】&#10;有形固定資産減価償却率">
          <a:extLst>
            <a:ext uri="{FF2B5EF4-FFF2-40B4-BE49-F238E27FC236}">
              <a16:creationId xmlns:a16="http://schemas.microsoft.com/office/drawing/2014/main" id="{6517F9C0-205E-4ED9-9831-80BF0BB9138D}"/>
            </a:ext>
          </a:extLst>
        </xdr:cNvPr>
        <xdr:cNvSpPr txBox="1"/>
      </xdr:nvSpPr>
      <xdr:spPr>
        <a:xfrm>
          <a:off x="135007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13443</xdr:rowOff>
    </xdr:from>
    <xdr:ext cx="405111" cy="259045"/>
    <xdr:sp macro="" textlink="">
      <xdr:nvSpPr>
        <xdr:cNvPr id="568" name="n_4mainValue【学校施設】&#10;有形固定資産減価償却率">
          <a:extLst>
            <a:ext uri="{FF2B5EF4-FFF2-40B4-BE49-F238E27FC236}">
              <a16:creationId xmlns:a16="http://schemas.microsoft.com/office/drawing/2014/main" id="{A3A803D2-2361-4D0E-ABDD-75364650B0E5}"/>
            </a:ext>
          </a:extLst>
        </xdr:cNvPr>
        <xdr:cNvSpPr txBox="1"/>
      </xdr:nvSpPr>
      <xdr:spPr>
        <a:xfrm>
          <a:off x="12611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7AE87563-BFF8-4B69-847A-81E6353A7B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9F667379-36D7-4F4C-9457-13DAE72BC47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1DC82C8E-27C3-4E0A-91F7-28744E711A2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B56D6349-8D53-4ECB-9379-2557D6C6B6C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A00EA270-399C-4059-AB1A-1FA97FE76C5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6717E7F9-557D-4D75-8781-426F1A21CB7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328F6696-580F-48C7-AB44-AFD27A8E30C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8D388EC1-564A-4F82-B8B9-F55F491E224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5DB5ADE3-D6A8-49D2-A7BE-B5210FE3BA6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BF819C9-0D55-4F61-9885-57E6F7CA79C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7EDF329E-5F23-4D03-8947-986222D68C5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44C02795-B74D-4643-B38B-3EB61E6C44D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5869D9EA-C9F4-409B-934E-7F66C3F69D2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8C543267-75E0-47DA-8E20-D8597723FC68}"/>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46DC2306-5252-4ED5-BD2D-4A427906020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CEEF3C72-B1E3-470F-8DB0-B0C114B1FD05}"/>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1D7B63DE-44AB-49DB-AA33-2C0C26C1080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9E7D7131-F4F3-4DC5-9080-D919C685F46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BE270E3B-6E18-4E94-876C-E88EDB63983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DE3D275D-8202-4DA7-9C12-FC78985CFD0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25EBE78C-E132-4BA7-88A9-33492AEF09D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B18B047E-4CED-42DE-8222-D5E5863843B2}"/>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59A8720F-08D8-43A5-A3F6-A37F0D39E854}"/>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8754B0EC-99FC-4EFD-98E8-BAB448EB7C3C}"/>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DDA7B3AE-CC00-4B22-9923-4778A32755D5}"/>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7A9DDE69-AE50-4C78-B92F-CCD5F953F168}"/>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a16="http://schemas.microsoft.com/office/drawing/2014/main" id="{86B63BB0-1240-432F-A54B-342F366002DE}"/>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204385BB-786C-40C5-AC22-544D39DEE3E4}"/>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FDE3DA0D-3916-46AE-A63C-F5ECB3D1E8C2}"/>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135875</xdr:rowOff>
    </xdr:from>
    <xdr:to>
      <xdr:col>107</xdr:col>
      <xdr:colOff>101600</xdr:colOff>
      <xdr:row>63</xdr:row>
      <xdr:rowOff>66025</xdr:rowOff>
    </xdr:to>
    <xdr:sp macro="" textlink="">
      <xdr:nvSpPr>
        <xdr:cNvPr id="598" name="フローチャート: 判断 597">
          <a:extLst>
            <a:ext uri="{FF2B5EF4-FFF2-40B4-BE49-F238E27FC236}">
              <a16:creationId xmlns:a16="http://schemas.microsoft.com/office/drawing/2014/main" id="{FFFB2F26-B69A-4F7D-BA99-D0C4046B708B}"/>
            </a:ext>
          </a:extLst>
        </xdr:cNvPr>
        <xdr:cNvSpPr/>
      </xdr:nvSpPr>
      <xdr:spPr>
        <a:xfrm>
          <a:off x="20383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135417</xdr:rowOff>
    </xdr:from>
    <xdr:to>
      <xdr:col>102</xdr:col>
      <xdr:colOff>165100</xdr:colOff>
      <xdr:row>63</xdr:row>
      <xdr:rowOff>65567</xdr:rowOff>
    </xdr:to>
    <xdr:sp macro="" textlink="">
      <xdr:nvSpPr>
        <xdr:cNvPr id="599" name="フローチャート: 判断 598">
          <a:extLst>
            <a:ext uri="{FF2B5EF4-FFF2-40B4-BE49-F238E27FC236}">
              <a16:creationId xmlns:a16="http://schemas.microsoft.com/office/drawing/2014/main" id="{C4354525-7EF2-4C07-B3F5-C9A0E2E644A8}"/>
            </a:ext>
          </a:extLst>
        </xdr:cNvPr>
        <xdr:cNvSpPr/>
      </xdr:nvSpPr>
      <xdr:spPr>
        <a:xfrm>
          <a:off x="19494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139761</xdr:rowOff>
    </xdr:from>
    <xdr:to>
      <xdr:col>98</xdr:col>
      <xdr:colOff>38100</xdr:colOff>
      <xdr:row>63</xdr:row>
      <xdr:rowOff>69911</xdr:rowOff>
    </xdr:to>
    <xdr:sp macro="" textlink="">
      <xdr:nvSpPr>
        <xdr:cNvPr id="600" name="フローチャート: 判断 599">
          <a:extLst>
            <a:ext uri="{FF2B5EF4-FFF2-40B4-BE49-F238E27FC236}">
              <a16:creationId xmlns:a16="http://schemas.microsoft.com/office/drawing/2014/main" id="{88462C18-EC64-4CA7-B563-BA81EE2B7922}"/>
            </a:ext>
          </a:extLst>
        </xdr:cNvPr>
        <xdr:cNvSpPr/>
      </xdr:nvSpPr>
      <xdr:spPr>
        <a:xfrm>
          <a:off x="18605500" y="1076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BBA36D0-F650-444D-9F9A-73E9F5BFDEE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BD2652B-A20D-4E24-83BB-4451BAC3B34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E81BB42-5C65-4C1C-8AAA-C6E982AE7DF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2F228BD-A918-4EBD-8035-A65B4445869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C3EC965-3EFB-440F-8820-F420F4FE115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101584</xdr:rowOff>
    </xdr:from>
    <xdr:to>
      <xdr:col>116</xdr:col>
      <xdr:colOff>114300</xdr:colOff>
      <xdr:row>63</xdr:row>
      <xdr:rowOff>31734</xdr:rowOff>
    </xdr:to>
    <xdr:sp macro="" textlink="">
      <xdr:nvSpPr>
        <xdr:cNvPr id="606" name="楕円 605">
          <a:extLst>
            <a:ext uri="{FF2B5EF4-FFF2-40B4-BE49-F238E27FC236}">
              <a16:creationId xmlns:a16="http://schemas.microsoft.com/office/drawing/2014/main" id="{82C53E2E-0DFB-4BC1-8B07-481735BC01F9}"/>
            </a:ext>
          </a:extLst>
        </xdr:cNvPr>
        <xdr:cNvSpPr/>
      </xdr:nvSpPr>
      <xdr:spPr>
        <a:xfrm>
          <a:off x="22110700" y="107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80011</xdr:rowOff>
    </xdr:from>
    <xdr:ext cx="469744" cy="259045"/>
    <xdr:sp macro="" textlink="">
      <xdr:nvSpPr>
        <xdr:cNvPr id="607" name="【学校施設】&#10;一人当たり面積該当値テキスト">
          <a:extLst>
            <a:ext uri="{FF2B5EF4-FFF2-40B4-BE49-F238E27FC236}">
              <a16:creationId xmlns:a16="http://schemas.microsoft.com/office/drawing/2014/main" id="{2DE8129A-74D4-4D92-8725-4424CD364DC4}"/>
            </a:ext>
          </a:extLst>
        </xdr:cNvPr>
        <xdr:cNvSpPr txBox="1"/>
      </xdr:nvSpPr>
      <xdr:spPr>
        <a:xfrm>
          <a:off x="22199600" y="1070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108397</xdr:rowOff>
    </xdr:from>
    <xdr:to>
      <xdr:col>112</xdr:col>
      <xdr:colOff>38100</xdr:colOff>
      <xdr:row>63</xdr:row>
      <xdr:rowOff>38547</xdr:rowOff>
    </xdr:to>
    <xdr:sp macro="" textlink="">
      <xdr:nvSpPr>
        <xdr:cNvPr id="608" name="楕円 607">
          <a:extLst>
            <a:ext uri="{FF2B5EF4-FFF2-40B4-BE49-F238E27FC236}">
              <a16:creationId xmlns:a16="http://schemas.microsoft.com/office/drawing/2014/main" id="{BBFD359C-DEE6-4D3F-85B4-10E8BFF1D0CC}"/>
            </a:ext>
          </a:extLst>
        </xdr:cNvPr>
        <xdr:cNvSpPr/>
      </xdr:nvSpPr>
      <xdr:spPr>
        <a:xfrm>
          <a:off x="21272500" y="1073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152384</xdr:rowOff>
    </xdr:from>
    <xdr:to>
      <xdr:col>116</xdr:col>
      <xdr:colOff>63500</xdr:colOff>
      <xdr:row>62</xdr:row>
      <xdr:rowOff>159197</xdr:rowOff>
    </xdr:to>
    <xdr:cxnSp macro="">
      <xdr:nvCxnSpPr>
        <xdr:cNvPr id="609" name="直線コネクタ 608">
          <a:extLst>
            <a:ext uri="{FF2B5EF4-FFF2-40B4-BE49-F238E27FC236}">
              <a16:creationId xmlns:a16="http://schemas.microsoft.com/office/drawing/2014/main" id="{817BB812-ABB8-41B7-AB4E-E8045F9DF96F}"/>
            </a:ext>
          </a:extLst>
        </xdr:cNvPr>
        <xdr:cNvCxnSpPr/>
      </xdr:nvCxnSpPr>
      <xdr:spPr>
        <a:xfrm flipV="1">
          <a:off x="21323300" y="10782284"/>
          <a:ext cx="8382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115392</xdr:rowOff>
    </xdr:from>
    <xdr:to>
      <xdr:col>107</xdr:col>
      <xdr:colOff>101600</xdr:colOff>
      <xdr:row>63</xdr:row>
      <xdr:rowOff>45542</xdr:rowOff>
    </xdr:to>
    <xdr:sp macro="" textlink="">
      <xdr:nvSpPr>
        <xdr:cNvPr id="610" name="楕円 609">
          <a:extLst>
            <a:ext uri="{FF2B5EF4-FFF2-40B4-BE49-F238E27FC236}">
              <a16:creationId xmlns:a16="http://schemas.microsoft.com/office/drawing/2014/main" id="{80377154-C82B-4CCD-8ACF-9705E6BE0A6E}"/>
            </a:ext>
          </a:extLst>
        </xdr:cNvPr>
        <xdr:cNvSpPr/>
      </xdr:nvSpPr>
      <xdr:spPr>
        <a:xfrm>
          <a:off x="20383500" y="1074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159197</xdr:rowOff>
    </xdr:from>
    <xdr:to>
      <xdr:col>111</xdr:col>
      <xdr:colOff>177800</xdr:colOff>
      <xdr:row>62</xdr:row>
      <xdr:rowOff>166192</xdr:rowOff>
    </xdr:to>
    <xdr:cxnSp macro="">
      <xdr:nvCxnSpPr>
        <xdr:cNvPr id="611" name="直線コネクタ 610">
          <a:extLst>
            <a:ext uri="{FF2B5EF4-FFF2-40B4-BE49-F238E27FC236}">
              <a16:creationId xmlns:a16="http://schemas.microsoft.com/office/drawing/2014/main" id="{DACAEC6A-9C7A-4237-8941-846BC6538333}"/>
            </a:ext>
          </a:extLst>
        </xdr:cNvPr>
        <xdr:cNvCxnSpPr/>
      </xdr:nvCxnSpPr>
      <xdr:spPr>
        <a:xfrm flipV="1">
          <a:off x="20434300" y="10789097"/>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120147</xdr:rowOff>
    </xdr:from>
    <xdr:to>
      <xdr:col>102</xdr:col>
      <xdr:colOff>165100</xdr:colOff>
      <xdr:row>63</xdr:row>
      <xdr:rowOff>50297</xdr:rowOff>
    </xdr:to>
    <xdr:sp macro="" textlink="">
      <xdr:nvSpPr>
        <xdr:cNvPr id="612" name="楕円 611">
          <a:extLst>
            <a:ext uri="{FF2B5EF4-FFF2-40B4-BE49-F238E27FC236}">
              <a16:creationId xmlns:a16="http://schemas.microsoft.com/office/drawing/2014/main" id="{E49A4481-6385-4B35-8AB0-D893739B90EC}"/>
            </a:ext>
          </a:extLst>
        </xdr:cNvPr>
        <xdr:cNvSpPr/>
      </xdr:nvSpPr>
      <xdr:spPr>
        <a:xfrm>
          <a:off x="19494500" y="107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166192</xdr:rowOff>
    </xdr:from>
    <xdr:to>
      <xdr:col>107</xdr:col>
      <xdr:colOff>50800</xdr:colOff>
      <xdr:row>62</xdr:row>
      <xdr:rowOff>170947</xdr:rowOff>
    </xdr:to>
    <xdr:cxnSp macro="">
      <xdr:nvCxnSpPr>
        <xdr:cNvPr id="613" name="直線コネクタ 612">
          <a:extLst>
            <a:ext uri="{FF2B5EF4-FFF2-40B4-BE49-F238E27FC236}">
              <a16:creationId xmlns:a16="http://schemas.microsoft.com/office/drawing/2014/main" id="{AF041F90-CDA5-40FB-835C-7C56FC276C79}"/>
            </a:ext>
          </a:extLst>
        </xdr:cNvPr>
        <xdr:cNvCxnSpPr/>
      </xdr:nvCxnSpPr>
      <xdr:spPr>
        <a:xfrm flipV="1">
          <a:off x="19545300" y="10796092"/>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80234</xdr:rowOff>
    </xdr:from>
    <xdr:to>
      <xdr:col>98</xdr:col>
      <xdr:colOff>38100</xdr:colOff>
      <xdr:row>63</xdr:row>
      <xdr:rowOff>10384</xdr:rowOff>
    </xdr:to>
    <xdr:sp macro="" textlink="">
      <xdr:nvSpPr>
        <xdr:cNvPr id="614" name="楕円 613">
          <a:extLst>
            <a:ext uri="{FF2B5EF4-FFF2-40B4-BE49-F238E27FC236}">
              <a16:creationId xmlns:a16="http://schemas.microsoft.com/office/drawing/2014/main" id="{D9ACE7F7-D1A9-46AB-8AC1-F0F3B00499C0}"/>
            </a:ext>
          </a:extLst>
        </xdr:cNvPr>
        <xdr:cNvSpPr/>
      </xdr:nvSpPr>
      <xdr:spPr>
        <a:xfrm>
          <a:off x="18605500" y="107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131034</xdr:rowOff>
    </xdr:from>
    <xdr:to>
      <xdr:col>102</xdr:col>
      <xdr:colOff>114300</xdr:colOff>
      <xdr:row>62</xdr:row>
      <xdr:rowOff>170947</xdr:rowOff>
    </xdr:to>
    <xdr:cxnSp macro="">
      <xdr:nvCxnSpPr>
        <xdr:cNvPr id="615" name="直線コネクタ 614">
          <a:extLst>
            <a:ext uri="{FF2B5EF4-FFF2-40B4-BE49-F238E27FC236}">
              <a16:creationId xmlns:a16="http://schemas.microsoft.com/office/drawing/2014/main" id="{8E34997B-EE86-4268-87A2-AD254EED5C20}"/>
            </a:ext>
          </a:extLst>
        </xdr:cNvPr>
        <xdr:cNvCxnSpPr/>
      </xdr:nvCxnSpPr>
      <xdr:spPr>
        <a:xfrm>
          <a:off x="18656300" y="10760934"/>
          <a:ext cx="889000" cy="3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id="{84A28144-D6B3-4207-B415-340C5E15F879}"/>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57152</xdr:rowOff>
    </xdr:from>
    <xdr:ext cx="469744" cy="259045"/>
    <xdr:sp macro="" textlink="">
      <xdr:nvSpPr>
        <xdr:cNvPr id="617" name="n_2aveValue【学校施設】&#10;一人当たり面積">
          <a:extLst>
            <a:ext uri="{FF2B5EF4-FFF2-40B4-BE49-F238E27FC236}">
              <a16:creationId xmlns:a16="http://schemas.microsoft.com/office/drawing/2014/main" id="{2B361E3B-ECEB-4409-BA82-E057422380C5}"/>
            </a:ext>
          </a:extLst>
        </xdr:cNvPr>
        <xdr:cNvSpPr txBox="1"/>
      </xdr:nvSpPr>
      <xdr:spPr>
        <a:xfrm>
          <a:off x="20199427" y="108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56694</xdr:rowOff>
    </xdr:from>
    <xdr:ext cx="469744" cy="259045"/>
    <xdr:sp macro="" textlink="">
      <xdr:nvSpPr>
        <xdr:cNvPr id="618" name="n_3aveValue【学校施設】&#10;一人当たり面積">
          <a:extLst>
            <a:ext uri="{FF2B5EF4-FFF2-40B4-BE49-F238E27FC236}">
              <a16:creationId xmlns:a16="http://schemas.microsoft.com/office/drawing/2014/main" id="{67B6F05F-57FD-4E6D-98D0-C4F43BB1CB0C}"/>
            </a:ext>
          </a:extLst>
        </xdr:cNvPr>
        <xdr:cNvSpPr txBox="1"/>
      </xdr:nvSpPr>
      <xdr:spPr>
        <a:xfrm>
          <a:off x="19310427" y="1085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61038</xdr:rowOff>
    </xdr:from>
    <xdr:ext cx="469744" cy="259045"/>
    <xdr:sp macro="" textlink="">
      <xdr:nvSpPr>
        <xdr:cNvPr id="619" name="n_4aveValue【学校施設】&#10;一人当たり面積">
          <a:extLst>
            <a:ext uri="{FF2B5EF4-FFF2-40B4-BE49-F238E27FC236}">
              <a16:creationId xmlns:a16="http://schemas.microsoft.com/office/drawing/2014/main" id="{E07DC0EB-D96E-4B6B-80BA-5225735892A2}"/>
            </a:ext>
          </a:extLst>
        </xdr:cNvPr>
        <xdr:cNvSpPr txBox="1"/>
      </xdr:nvSpPr>
      <xdr:spPr>
        <a:xfrm>
          <a:off x="18421427" y="1086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29674</xdr:rowOff>
    </xdr:from>
    <xdr:ext cx="469744" cy="259045"/>
    <xdr:sp macro="" textlink="">
      <xdr:nvSpPr>
        <xdr:cNvPr id="620" name="n_1mainValue【学校施設】&#10;一人当たり面積">
          <a:extLst>
            <a:ext uri="{FF2B5EF4-FFF2-40B4-BE49-F238E27FC236}">
              <a16:creationId xmlns:a16="http://schemas.microsoft.com/office/drawing/2014/main" id="{04938C46-3664-489E-BA5D-0B414BC9E0F8}"/>
            </a:ext>
          </a:extLst>
        </xdr:cNvPr>
        <xdr:cNvSpPr txBox="1"/>
      </xdr:nvSpPr>
      <xdr:spPr>
        <a:xfrm>
          <a:off x="21075727" y="1083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62069</xdr:rowOff>
    </xdr:from>
    <xdr:ext cx="469744" cy="259045"/>
    <xdr:sp macro="" textlink="">
      <xdr:nvSpPr>
        <xdr:cNvPr id="621" name="n_2mainValue【学校施設】&#10;一人当たり面積">
          <a:extLst>
            <a:ext uri="{FF2B5EF4-FFF2-40B4-BE49-F238E27FC236}">
              <a16:creationId xmlns:a16="http://schemas.microsoft.com/office/drawing/2014/main" id="{E9F2C0FB-7BEE-4F49-926B-7788373DFB83}"/>
            </a:ext>
          </a:extLst>
        </xdr:cNvPr>
        <xdr:cNvSpPr txBox="1"/>
      </xdr:nvSpPr>
      <xdr:spPr>
        <a:xfrm>
          <a:off x="20199427" y="1052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66824</xdr:rowOff>
    </xdr:from>
    <xdr:ext cx="469744" cy="259045"/>
    <xdr:sp macro="" textlink="">
      <xdr:nvSpPr>
        <xdr:cNvPr id="622" name="n_3mainValue【学校施設】&#10;一人当たり面積">
          <a:extLst>
            <a:ext uri="{FF2B5EF4-FFF2-40B4-BE49-F238E27FC236}">
              <a16:creationId xmlns:a16="http://schemas.microsoft.com/office/drawing/2014/main" id="{A17B0945-5FDF-4BF8-BBDE-75318D2614BC}"/>
            </a:ext>
          </a:extLst>
        </xdr:cNvPr>
        <xdr:cNvSpPr txBox="1"/>
      </xdr:nvSpPr>
      <xdr:spPr>
        <a:xfrm>
          <a:off x="19310427" y="1052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26911</xdr:rowOff>
    </xdr:from>
    <xdr:ext cx="469744" cy="259045"/>
    <xdr:sp macro="" textlink="">
      <xdr:nvSpPr>
        <xdr:cNvPr id="623" name="n_4mainValue【学校施設】&#10;一人当たり面積">
          <a:extLst>
            <a:ext uri="{FF2B5EF4-FFF2-40B4-BE49-F238E27FC236}">
              <a16:creationId xmlns:a16="http://schemas.microsoft.com/office/drawing/2014/main" id="{5D2440CC-5131-4095-BEB8-39643B05B600}"/>
            </a:ext>
          </a:extLst>
        </xdr:cNvPr>
        <xdr:cNvSpPr txBox="1"/>
      </xdr:nvSpPr>
      <xdr:spPr>
        <a:xfrm>
          <a:off x="18421427" y="104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8CEF6F58-E949-4CC9-8975-16F9A41B9B6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F4CC2FC0-6EFD-4852-BE26-F638DBB18E4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5A376E37-667A-4037-AC6C-CD710DE6535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91420A2C-81D9-48C2-93CF-A02F4198FCB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C1462E8B-28A9-4752-A548-D29EDE7E9F7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9B7C8AB1-C138-4C12-9705-7484CB51ACF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33540E5E-E945-4910-BB81-6DD464DA4F8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4061D58E-F500-49A2-84B0-BC986691D5C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9DB6CEC6-361D-4DA3-81EC-2D2F7EE45FB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BDCF0022-80A4-4440-A478-15DCC2AB934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FACDC000-8ADF-4336-8385-D14469E05C2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F1404C22-4B6B-4465-898F-EFD9D37A3F4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279B1568-3C6A-4D82-B948-1CF506E7D1C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CE748A15-9FC5-4450-8E8F-0A5B9BA035E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AAB6ECA4-E567-4CDC-AA2D-BB22142119C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FD6B4261-2B5B-42CA-8FA8-B25FE05196E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F0452882-0ED2-4442-8F82-F34A1700C23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2C80D9C4-CF64-46DA-BCCB-C7537DCC2EA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B9AC9C5E-D207-42EE-8867-7A5D657190A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D2D98059-AEB1-412C-96D8-3B029D08A07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339142DA-5682-4739-9420-D6951C45EB1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8BC50F57-673A-4880-9290-CBCB74B02E6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F2970094-830C-4C6C-B17D-FA9B4F3A514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36A1D14-A883-4B4B-968D-91C1A8EB697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2EDFF54-B62A-46B8-A548-FD3B82E448D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2D0ED055-6A43-40FF-A11D-089DBA66971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F891885F-7D22-44A1-9045-79E17648F58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212864CA-7F81-4DC1-A78C-B8119195748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10D33820-A0B8-4539-B770-E21DF34EAD9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E52D3019-F3C7-44AB-8BAF-4CD799E2F99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B40C20D3-6F62-487D-9E1B-6A7198ABB5C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A3346CDB-1CB9-4F9B-BA43-868AA0F1479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6678A5D5-9FF3-4F5E-869A-912883B2884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8213CEEF-0787-498A-81F4-3A48FA92FD2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9DBA030D-831F-4EA4-A889-59AFC89ABA2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CF38B3BB-0CF7-4268-8D51-AB1D2F4BE3D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97114A5C-F8C5-451E-BCF6-5E53072507F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AF49216F-16E2-4EE8-9B5F-F4259ABE154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AF019838-4E39-4B1A-9D55-5355E8C3243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8D04E518-EF02-4F46-BF94-B236BD67BBD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30C7ED56-2F9F-4D17-B7D2-3F13550D576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E75C3567-9BF4-4F54-8023-CF8CB3EC2DF6}"/>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E70A73A1-DC2A-414B-AC28-33313DE25A4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802579ED-EF34-424E-A2B3-C72807BBEB0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id="{56868901-3A17-4774-8828-F598B2ABFD2A}"/>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id="{9900A460-6FAA-4043-9899-A89870331063}"/>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670" name="【公民館】&#10;有形固定資産減価償却率平均値テキスト">
          <a:extLst>
            <a:ext uri="{FF2B5EF4-FFF2-40B4-BE49-F238E27FC236}">
              <a16:creationId xmlns:a16="http://schemas.microsoft.com/office/drawing/2014/main" id="{6CEA75D6-A675-4B2B-AFE6-3290B7B5B90A}"/>
            </a:ext>
          </a:extLst>
        </xdr:cNvPr>
        <xdr:cNvSpPr txBox="1"/>
      </xdr:nvSpPr>
      <xdr:spPr>
        <a:xfrm>
          <a:off x="16357600" y="1804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id="{8F5F7FCB-C6DB-420A-9C19-8F15EA1729C9}"/>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id="{6D2B1BF6-B910-4F3E-899F-73AC2D680B67}"/>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673" name="フローチャート: 判断 672">
          <a:extLst>
            <a:ext uri="{FF2B5EF4-FFF2-40B4-BE49-F238E27FC236}">
              <a16:creationId xmlns:a16="http://schemas.microsoft.com/office/drawing/2014/main" id="{03150053-A0E2-4442-918E-DCBC6A64AC75}"/>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74" name="フローチャート: 判断 673">
          <a:extLst>
            <a:ext uri="{FF2B5EF4-FFF2-40B4-BE49-F238E27FC236}">
              <a16:creationId xmlns:a16="http://schemas.microsoft.com/office/drawing/2014/main" id="{3E225D83-951E-4363-835D-AC3028F5746C}"/>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675" name="フローチャート: 判断 674">
          <a:extLst>
            <a:ext uri="{FF2B5EF4-FFF2-40B4-BE49-F238E27FC236}">
              <a16:creationId xmlns:a16="http://schemas.microsoft.com/office/drawing/2014/main" id="{45BD032F-3A22-4BD5-9991-518C2F030552}"/>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17E019F-E5CB-46C5-B52F-87C69612256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7E314CF3-98B3-49E6-8FFF-0D566FDAD4A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69F5AC4-DFE6-43E5-9EEE-9DE0332091F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EE83AAF-B34E-4FAD-9888-00511170DFA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03D6E6E-CB19-42FD-B401-890838C692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128270</xdr:rowOff>
    </xdr:from>
    <xdr:to>
      <xdr:col>76</xdr:col>
      <xdr:colOff>165100</xdr:colOff>
      <xdr:row>109</xdr:row>
      <xdr:rowOff>58420</xdr:rowOff>
    </xdr:to>
    <xdr:sp macro="" textlink="">
      <xdr:nvSpPr>
        <xdr:cNvPr id="681" name="楕円 680">
          <a:extLst>
            <a:ext uri="{FF2B5EF4-FFF2-40B4-BE49-F238E27FC236}">
              <a16:creationId xmlns:a16="http://schemas.microsoft.com/office/drawing/2014/main" id="{B6B10290-48F4-4DAB-9AAF-EF6847263BC9}"/>
            </a:ext>
          </a:extLst>
        </xdr:cNvPr>
        <xdr:cNvSpPr/>
      </xdr:nvSpPr>
      <xdr:spPr>
        <a:xfrm>
          <a:off x="14541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98879</xdr:rowOff>
    </xdr:from>
    <xdr:to>
      <xdr:col>72</xdr:col>
      <xdr:colOff>38100</xdr:colOff>
      <xdr:row>109</xdr:row>
      <xdr:rowOff>29029</xdr:rowOff>
    </xdr:to>
    <xdr:sp macro="" textlink="">
      <xdr:nvSpPr>
        <xdr:cNvPr id="682" name="楕円 681">
          <a:extLst>
            <a:ext uri="{FF2B5EF4-FFF2-40B4-BE49-F238E27FC236}">
              <a16:creationId xmlns:a16="http://schemas.microsoft.com/office/drawing/2014/main" id="{A7CC7981-C024-45FD-AF64-F9E5A0194BD8}"/>
            </a:ext>
          </a:extLst>
        </xdr:cNvPr>
        <xdr:cNvSpPr/>
      </xdr:nvSpPr>
      <xdr:spPr>
        <a:xfrm>
          <a:off x="136525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149679</xdr:rowOff>
    </xdr:from>
    <xdr:to>
      <xdr:col>76</xdr:col>
      <xdr:colOff>114300</xdr:colOff>
      <xdr:row>109</xdr:row>
      <xdr:rowOff>7620</xdr:rowOff>
    </xdr:to>
    <xdr:cxnSp macro="">
      <xdr:nvCxnSpPr>
        <xdr:cNvPr id="683" name="直線コネクタ 682">
          <a:extLst>
            <a:ext uri="{FF2B5EF4-FFF2-40B4-BE49-F238E27FC236}">
              <a16:creationId xmlns:a16="http://schemas.microsoft.com/office/drawing/2014/main" id="{665439AF-E3B9-42D2-8C33-C36F03C293E2}"/>
            </a:ext>
          </a:extLst>
        </xdr:cNvPr>
        <xdr:cNvCxnSpPr/>
      </xdr:nvCxnSpPr>
      <xdr:spPr>
        <a:xfrm>
          <a:off x="13703300" y="1866627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71120</xdr:rowOff>
    </xdr:from>
    <xdr:to>
      <xdr:col>67</xdr:col>
      <xdr:colOff>101600</xdr:colOff>
      <xdr:row>109</xdr:row>
      <xdr:rowOff>1270</xdr:rowOff>
    </xdr:to>
    <xdr:sp macro="" textlink="">
      <xdr:nvSpPr>
        <xdr:cNvPr id="684" name="楕円 683">
          <a:extLst>
            <a:ext uri="{FF2B5EF4-FFF2-40B4-BE49-F238E27FC236}">
              <a16:creationId xmlns:a16="http://schemas.microsoft.com/office/drawing/2014/main" id="{AAB14AC6-9881-46A2-945D-BFF3122D2147}"/>
            </a:ext>
          </a:extLst>
        </xdr:cNvPr>
        <xdr:cNvSpPr/>
      </xdr:nvSpPr>
      <xdr:spPr>
        <a:xfrm>
          <a:off x="1276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121920</xdr:rowOff>
    </xdr:from>
    <xdr:to>
      <xdr:col>71</xdr:col>
      <xdr:colOff>177800</xdr:colOff>
      <xdr:row>108</xdr:row>
      <xdr:rowOff>149679</xdr:rowOff>
    </xdr:to>
    <xdr:cxnSp macro="">
      <xdr:nvCxnSpPr>
        <xdr:cNvPr id="685" name="直線コネクタ 684">
          <a:extLst>
            <a:ext uri="{FF2B5EF4-FFF2-40B4-BE49-F238E27FC236}">
              <a16:creationId xmlns:a16="http://schemas.microsoft.com/office/drawing/2014/main" id="{11B2A4DF-AD72-4094-8D05-A20D187CC316}"/>
            </a:ext>
          </a:extLst>
        </xdr:cNvPr>
        <xdr:cNvCxnSpPr/>
      </xdr:nvCxnSpPr>
      <xdr:spPr>
        <a:xfrm>
          <a:off x="12814300" y="1863852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86" name="n_1aveValue【公民館】&#10;有形固定資産減価償却率">
          <a:extLst>
            <a:ext uri="{FF2B5EF4-FFF2-40B4-BE49-F238E27FC236}">
              <a16:creationId xmlns:a16="http://schemas.microsoft.com/office/drawing/2014/main" id="{3C348A48-1053-4A93-90A9-A9A47D9F163B}"/>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687" name="n_2aveValue【公民館】&#10;有形固定資産減価償却率">
          <a:extLst>
            <a:ext uri="{FF2B5EF4-FFF2-40B4-BE49-F238E27FC236}">
              <a16:creationId xmlns:a16="http://schemas.microsoft.com/office/drawing/2014/main" id="{1CC4A583-00EA-4F04-8510-52DB36C02FAC}"/>
            </a:ext>
          </a:extLst>
        </xdr:cNvPr>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688" name="n_3aveValue【公民館】&#10;有形固定資産減価償却率">
          <a:extLst>
            <a:ext uri="{FF2B5EF4-FFF2-40B4-BE49-F238E27FC236}">
              <a16:creationId xmlns:a16="http://schemas.microsoft.com/office/drawing/2014/main" id="{FB98CFAE-3ACB-4BD8-8DA5-2E8A1B810F8C}"/>
            </a:ext>
          </a:extLst>
        </xdr:cNvPr>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689" name="n_4aveValue【公民館】&#10;有形固定資産減価償却率">
          <a:extLst>
            <a:ext uri="{FF2B5EF4-FFF2-40B4-BE49-F238E27FC236}">
              <a16:creationId xmlns:a16="http://schemas.microsoft.com/office/drawing/2014/main" id="{5A605E7F-6A4B-4711-9C95-08F7EF026AFD}"/>
            </a:ext>
          </a:extLst>
        </xdr:cNvPr>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49547</xdr:rowOff>
    </xdr:from>
    <xdr:ext cx="405111" cy="259045"/>
    <xdr:sp macro="" textlink="">
      <xdr:nvSpPr>
        <xdr:cNvPr id="690" name="n_2mainValue【公民館】&#10;有形固定資産減価償却率">
          <a:extLst>
            <a:ext uri="{FF2B5EF4-FFF2-40B4-BE49-F238E27FC236}">
              <a16:creationId xmlns:a16="http://schemas.microsoft.com/office/drawing/2014/main" id="{8000477B-92EF-473A-BD7B-41386A0599EC}"/>
            </a:ext>
          </a:extLst>
        </xdr:cNvPr>
        <xdr:cNvSpPr txBox="1"/>
      </xdr:nvSpPr>
      <xdr:spPr>
        <a:xfrm>
          <a:off x="14389744" y="187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20156</xdr:rowOff>
    </xdr:from>
    <xdr:ext cx="405111" cy="259045"/>
    <xdr:sp macro="" textlink="">
      <xdr:nvSpPr>
        <xdr:cNvPr id="691" name="n_3mainValue【公民館】&#10;有形固定資産減価償却率">
          <a:extLst>
            <a:ext uri="{FF2B5EF4-FFF2-40B4-BE49-F238E27FC236}">
              <a16:creationId xmlns:a16="http://schemas.microsoft.com/office/drawing/2014/main" id="{F35644F1-1C4E-4A64-B026-9372EB5B391F}"/>
            </a:ext>
          </a:extLst>
        </xdr:cNvPr>
        <xdr:cNvSpPr txBox="1"/>
      </xdr:nvSpPr>
      <xdr:spPr>
        <a:xfrm>
          <a:off x="13500744" y="1870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163847</xdr:rowOff>
    </xdr:from>
    <xdr:ext cx="405111" cy="259045"/>
    <xdr:sp macro="" textlink="">
      <xdr:nvSpPr>
        <xdr:cNvPr id="692" name="n_4mainValue【公民館】&#10;有形固定資産減価償却率">
          <a:extLst>
            <a:ext uri="{FF2B5EF4-FFF2-40B4-BE49-F238E27FC236}">
              <a16:creationId xmlns:a16="http://schemas.microsoft.com/office/drawing/2014/main" id="{3748CE08-94F1-4172-AF1B-6D94E661FE14}"/>
            </a:ext>
          </a:extLst>
        </xdr:cNvPr>
        <xdr:cNvSpPr txBox="1"/>
      </xdr:nvSpPr>
      <xdr:spPr>
        <a:xfrm>
          <a:off x="126117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49D20AD5-D43B-4455-A075-6A0FD88B10D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D431E568-F3F9-48A5-A962-5C0BD184D93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470EC5A7-189B-4C4B-9474-1A38DD103D6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55505026-7E4E-414F-A43B-E723838CA63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C4A707A9-47EC-4E01-8FDA-9D47B9F7234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A411F65E-1A93-4AEF-94DD-E6BD138173E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CDCA2A25-5C02-437F-8544-3640208C802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7843C752-05E3-4F7E-ABE8-03482921536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1B94F76E-39B7-4811-B88C-EF8CCCC2A3E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784ACE2A-65B3-4E08-949B-34047216065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a:extLst>
            <a:ext uri="{FF2B5EF4-FFF2-40B4-BE49-F238E27FC236}">
              <a16:creationId xmlns:a16="http://schemas.microsoft.com/office/drawing/2014/main" id="{FD3FAE47-A715-4F60-94C3-A2A16AB773A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a:extLst>
            <a:ext uri="{FF2B5EF4-FFF2-40B4-BE49-F238E27FC236}">
              <a16:creationId xmlns:a16="http://schemas.microsoft.com/office/drawing/2014/main" id="{7A2A4C70-0948-4961-89DA-3D33ECCE106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a:extLst>
            <a:ext uri="{FF2B5EF4-FFF2-40B4-BE49-F238E27FC236}">
              <a16:creationId xmlns:a16="http://schemas.microsoft.com/office/drawing/2014/main" id="{92104CC2-B9FD-4D26-9796-5873103ED44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a:extLst>
            <a:ext uri="{FF2B5EF4-FFF2-40B4-BE49-F238E27FC236}">
              <a16:creationId xmlns:a16="http://schemas.microsoft.com/office/drawing/2014/main" id="{01E32E0D-128E-4DBD-A02F-89F3358B8BB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a:extLst>
            <a:ext uri="{FF2B5EF4-FFF2-40B4-BE49-F238E27FC236}">
              <a16:creationId xmlns:a16="http://schemas.microsoft.com/office/drawing/2014/main" id="{10C40388-E14C-43C5-B6A3-ADD8DF53076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8" name="テキスト ボックス 707">
          <a:extLst>
            <a:ext uri="{FF2B5EF4-FFF2-40B4-BE49-F238E27FC236}">
              <a16:creationId xmlns:a16="http://schemas.microsoft.com/office/drawing/2014/main" id="{0357A80C-37E5-4856-9023-854175A46671}"/>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a:extLst>
            <a:ext uri="{FF2B5EF4-FFF2-40B4-BE49-F238E27FC236}">
              <a16:creationId xmlns:a16="http://schemas.microsoft.com/office/drawing/2014/main" id="{7BC6DB32-CC14-442B-888B-5648F818CF8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0" name="テキスト ボックス 709">
          <a:extLst>
            <a:ext uri="{FF2B5EF4-FFF2-40B4-BE49-F238E27FC236}">
              <a16:creationId xmlns:a16="http://schemas.microsoft.com/office/drawing/2014/main" id="{0012678A-61D3-4DAE-B50C-C22E32A03CBE}"/>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a:extLst>
            <a:ext uri="{FF2B5EF4-FFF2-40B4-BE49-F238E27FC236}">
              <a16:creationId xmlns:a16="http://schemas.microsoft.com/office/drawing/2014/main" id="{879BBACB-996F-4540-B796-5B5F235E700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2" name="テキスト ボックス 711">
          <a:extLst>
            <a:ext uri="{FF2B5EF4-FFF2-40B4-BE49-F238E27FC236}">
              <a16:creationId xmlns:a16="http://schemas.microsoft.com/office/drawing/2014/main" id="{89C40AE4-496A-4466-A753-1180DAA4CF92}"/>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3EFBD962-A1BF-49BC-BD4B-BC04298687E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4" name="テキスト ボックス 713">
          <a:extLst>
            <a:ext uri="{FF2B5EF4-FFF2-40B4-BE49-F238E27FC236}">
              <a16:creationId xmlns:a16="http://schemas.microsoft.com/office/drawing/2014/main" id="{43FE7D24-27F3-45E5-9063-6E917242F25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1D4221BD-C51D-4364-ABC0-521C0BEBF32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16" name="直線コネクタ 715">
          <a:extLst>
            <a:ext uri="{FF2B5EF4-FFF2-40B4-BE49-F238E27FC236}">
              <a16:creationId xmlns:a16="http://schemas.microsoft.com/office/drawing/2014/main" id="{D95CBAEA-D54D-4DF0-8672-61E03E821A35}"/>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7" name="【公民館】&#10;一人当たり面積最小値テキスト">
          <a:extLst>
            <a:ext uri="{FF2B5EF4-FFF2-40B4-BE49-F238E27FC236}">
              <a16:creationId xmlns:a16="http://schemas.microsoft.com/office/drawing/2014/main" id="{82E86EB6-3374-4987-8133-7F61EB44DE33}"/>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8" name="直線コネクタ 717">
          <a:extLst>
            <a:ext uri="{FF2B5EF4-FFF2-40B4-BE49-F238E27FC236}">
              <a16:creationId xmlns:a16="http://schemas.microsoft.com/office/drawing/2014/main" id="{B47E9067-A39C-4AD7-AAA2-3449DF5C71EC}"/>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19" name="【公民館】&#10;一人当たり面積最大値テキスト">
          <a:extLst>
            <a:ext uri="{FF2B5EF4-FFF2-40B4-BE49-F238E27FC236}">
              <a16:creationId xmlns:a16="http://schemas.microsoft.com/office/drawing/2014/main" id="{D0D0D88A-075F-42E0-9C9F-5071BE40B2AC}"/>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0" name="直線コネクタ 719">
          <a:extLst>
            <a:ext uri="{FF2B5EF4-FFF2-40B4-BE49-F238E27FC236}">
              <a16:creationId xmlns:a16="http://schemas.microsoft.com/office/drawing/2014/main" id="{8FC4F242-1389-4937-A0C7-CE7616F95EC4}"/>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721" name="【公民館】&#10;一人当たり面積平均値テキスト">
          <a:extLst>
            <a:ext uri="{FF2B5EF4-FFF2-40B4-BE49-F238E27FC236}">
              <a16:creationId xmlns:a16="http://schemas.microsoft.com/office/drawing/2014/main" id="{C0C49586-7D70-495F-9AC6-E6B0FB6A79D7}"/>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2" name="フローチャート: 判断 721">
          <a:extLst>
            <a:ext uri="{FF2B5EF4-FFF2-40B4-BE49-F238E27FC236}">
              <a16:creationId xmlns:a16="http://schemas.microsoft.com/office/drawing/2014/main" id="{4967C06A-A7AD-4933-B8F4-7B1A5483397C}"/>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3" name="フローチャート: 判断 722">
          <a:extLst>
            <a:ext uri="{FF2B5EF4-FFF2-40B4-BE49-F238E27FC236}">
              <a16:creationId xmlns:a16="http://schemas.microsoft.com/office/drawing/2014/main" id="{8CA37202-D060-4A96-B42A-11A5EF91CAF8}"/>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62281</xdr:rowOff>
    </xdr:from>
    <xdr:to>
      <xdr:col>107</xdr:col>
      <xdr:colOff>101600</xdr:colOff>
      <xdr:row>108</xdr:row>
      <xdr:rowOff>163881</xdr:rowOff>
    </xdr:to>
    <xdr:sp macro="" textlink="">
      <xdr:nvSpPr>
        <xdr:cNvPr id="724" name="フローチャート: 判断 723">
          <a:extLst>
            <a:ext uri="{FF2B5EF4-FFF2-40B4-BE49-F238E27FC236}">
              <a16:creationId xmlns:a16="http://schemas.microsoft.com/office/drawing/2014/main" id="{42594D3E-9BD8-481F-A5C1-938125A7F439}"/>
            </a:ext>
          </a:extLst>
        </xdr:cNvPr>
        <xdr:cNvSpPr/>
      </xdr:nvSpPr>
      <xdr:spPr>
        <a:xfrm>
          <a:off x="20383500" y="185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64339</xdr:rowOff>
    </xdr:from>
    <xdr:to>
      <xdr:col>102</xdr:col>
      <xdr:colOff>165100</xdr:colOff>
      <xdr:row>108</xdr:row>
      <xdr:rowOff>165939</xdr:rowOff>
    </xdr:to>
    <xdr:sp macro="" textlink="">
      <xdr:nvSpPr>
        <xdr:cNvPr id="725" name="フローチャート: 判断 724">
          <a:extLst>
            <a:ext uri="{FF2B5EF4-FFF2-40B4-BE49-F238E27FC236}">
              <a16:creationId xmlns:a16="http://schemas.microsoft.com/office/drawing/2014/main" id="{2B86E5E5-E88D-4329-A0A5-7301DDD3BCFE}"/>
            </a:ext>
          </a:extLst>
        </xdr:cNvPr>
        <xdr:cNvSpPr/>
      </xdr:nvSpPr>
      <xdr:spPr>
        <a:xfrm>
          <a:off x="19494500" y="185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67387</xdr:rowOff>
    </xdr:from>
    <xdr:to>
      <xdr:col>98</xdr:col>
      <xdr:colOff>38100</xdr:colOff>
      <xdr:row>108</xdr:row>
      <xdr:rowOff>168987</xdr:rowOff>
    </xdr:to>
    <xdr:sp macro="" textlink="">
      <xdr:nvSpPr>
        <xdr:cNvPr id="726" name="フローチャート: 判断 725">
          <a:extLst>
            <a:ext uri="{FF2B5EF4-FFF2-40B4-BE49-F238E27FC236}">
              <a16:creationId xmlns:a16="http://schemas.microsoft.com/office/drawing/2014/main" id="{22F462BC-C0AC-4AF7-952A-7F35939F0275}"/>
            </a:ext>
          </a:extLst>
        </xdr:cNvPr>
        <xdr:cNvSpPr/>
      </xdr:nvSpPr>
      <xdr:spPr>
        <a:xfrm>
          <a:off x="18605500" y="1858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D08DD77E-256C-4A3C-86C1-217A3FF2A3D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21B9211A-5159-4F3F-B012-0FDD408A051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24794D68-0208-427C-A4A4-C9873CED7AF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CA04FB25-37CE-459F-950C-15EF49A96C8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597DD986-8DA3-46B2-9D74-FD08E0B59A7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73788</xdr:rowOff>
    </xdr:from>
    <xdr:to>
      <xdr:col>107</xdr:col>
      <xdr:colOff>101600</xdr:colOff>
      <xdr:row>109</xdr:row>
      <xdr:rowOff>3938</xdr:rowOff>
    </xdr:to>
    <xdr:sp macro="" textlink="">
      <xdr:nvSpPr>
        <xdr:cNvPr id="732" name="楕円 731">
          <a:extLst>
            <a:ext uri="{FF2B5EF4-FFF2-40B4-BE49-F238E27FC236}">
              <a16:creationId xmlns:a16="http://schemas.microsoft.com/office/drawing/2014/main" id="{9857BE08-36CE-44F9-9824-5BA45A041DDF}"/>
            </a:ext>
          </a:extLst>
        </xdr:cNvPr>
        <xdr:cNvSpPr/>
      </xdr:nvSpPr>
      <xdr:spPr>
        <a:xfrm>
          <a:off x="20383500" y="1859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74473</xdr:rowOff>
    </xdr:from>
    <xdr:to>
      <xdr:col>102</xdr:col>
      <xdr:colOff>165100</xdr:colOff>
      <xdr:row>109</xdr:row>
      <xdr:rowOff>4623</xdr:rowOff>
    </xdr:to>
    <xdr:sp macro="" textlink="">
      <xdr:nvSpPr>
        <xdr:cNvPr id="733" name="楕円 732">
          <a:extLst>
            <a:ext uri="{FF2B5EF4-FFF2-40B4-BE49-F238E27FC236}">
              <a16:creationId xmlns:a16="http://schemas.microsoft.com/office/drawing/2014/main" id="{E6630359-B6B7-4F69-BB4A-AD801F622102}"/>
            </a:ext>
          </a:extLst>
        </xdr:cNvPr>
        <xdr:cNvSpPr/>
      </xdr:nvSpPr>
      <xdr:spPr>
        <a:xfrm>
          <a:off x="19494500" y="1859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124588</xdr:rowOff>
    </xdr:from>
    <xdr:to>
      <xdr:col>107</xdr:col>
      <xdr:colOff>50800</xdr:colOff>
      <xdr:row>108</xdr:row>
      <xdr:rowOff>125273</xdr:rowOff>
    </xdr:to>
    <xdr:cxnSp macro="">
      <xdr:nvCxnSpPr>
        <xdr:cNvPr id="734" name="直線コネクタ 733">
          <a:extLst>
            <a:ext uri="{FF2B5EF4-FFF2-40B4-BE49-F238E27FC236}">
              <a16:creationId xmlns:a16="http://schemas.microsoft.com/office/drawing/2014/main" id="{57DE2FC0-4642-4BFB-B46D-DBF5A8290988}"/>
            </a:ext>
          </a:extLst>
        </xdr:cNvPr>
        <xdr:cNvCxnSpPr/>
      </xdr:nvCxnSpPr>
      <xdr:spPr>
        <a:xfrm flipV="1">
          <a:off x="19545300" y="1864118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75234</xdr:rowOff>
    </xdr:from>
    <xdr:to>
      <xdr:col>98</xdr:col>
      <xdr:colOff>38100</xdr:colOff>
      <xdr:row>109</xdr:row>
      <xdr:rowOff>5384</xdr:rowOff>
    </xdr:to>
    <xdr:sp macro="" textlink="">
      <xdr:nvSpPr>
        <xdr:cNvPr id="735" name="楕円 734">
          <a:extLst>
            <a:ext uri="{FF2B5EF4-FFF2-40B4-BE49-F238E27FC236}">
              <a16:creationId xmlns:a16="http://schemas.microsoft.com/office/drawing/2014/main" id="{72C94101-1B4C-454B-8540-0B3211604C87}"/>
            </a:ext>
          </a:extLst>
        </xdr:cNvPr>
        <xdr:cNvSpPr/>
      </xdr:nvSpPr>
      <xdr:spPr>
        <a:xfrm>
          <a:off x="18605500" y="185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125273</xdr:rowOff>
    </xdr:from>
    <xdr:to>
      <xdr:col>102</xdr:col>
      <xdr:colOff>114300</xdr:colOff>
      <xdr:row>108</xdr:row>
      <xdr:rowOff>126034</xdr:rowOff>
    </xdr:to>
    <xdr:cxnSp macro="">
      <xdr:nvCxnSpPr>
        <xdr:cNvPr id="736" name="直線コネクタ 735">
          <a:extLst>
            <a:ext uri="{FF2B5EF4-FFF2-40B4-BE49-F238E27FC236}">
              <a16:creationId xmlns:a16="http://schemas.microsoft.com/office/drawing/2014/main" id="{6F75A0BC-E691-4F55-96D8-2F0653044A92}"/>
            </a:ext>
          </a:extLst>
        </xdr:cNvPr>
        <xdr:cNvCxnSpPr/>
      </xdr:nvCxnSpPr>
      <xdr:spPr>
        <a:xfrm flipV="1">
          <a:off x="18656300" y="1864187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737" name="n_1aveValue【公民館】&#10;一人当たり面積">
          <a:extLst>
            <a:ext uri="{FF2B5EF4-FFF2-40B4-BE49-F238E27FC236}">
              <a16:creationId xmlns:a16="http://schemas.microsoft.com/office/drawing/2014/main" id="{E890C95F-1855-409F-B20B-8F49943ED253}"/>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8958</xdr:rowOff>
    </xdr:from>
    <xdr:ext cx="469744" cy="259045"/>
    <xdr:sp macro="" textlink="">
      <xdr:nvSpPr>
        <xdr:cNvPr id="738" name="n_2aveValue【公民館】&#10;一人当たり面積">
          <a:extLst>
            <a:ext uri="{FF2B5EF4-FFF2-40B4-BE49-F238E27FC236}">
              <a16:creationId xmlns:a16="http://schemas.microsoft.com/office/drawing/2014/main" id="{FA1C6816-DB69-4BBA-B6AB-EF844E8B097C}"/>
            </a:ext>
          </a:extLst>
        </xdr:cNvPr>
        <xdr:cNvSpPr txBox="1"/>
      </xdr:nvSpPr>
      <xdr:spPr>
        <a:xfrm>
          <a:off x="20199427" y="183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11016</xdr:rowOff>
    </xdr:from>
    <xdr:ext cx="469744" cy="259045"/>
    <xdr:sp macro="" textlink="">
      <xdr:nvSpPr>
        <xdr:cNvPr id="739" name="n_3aveValue【公民館】&#10;一人当たり面積">
          <a:extLst>
            <a:ext uri="{FF2B5EF4-FFF2-40B4-BE49-F238E27FC236}">
              <a16:creationId xmlns:a16="http://schemas.microsoft.com/office/drawing/2014/main" id="{DF559AB0-0214-46FF-B21E-F240B0D6E430}"/>
            </a:ext>
          </a:extLst>
        </xdr:cNvPr>
        <xdr:cNvSpPr txBox="1"/>
      </xdr:nvSpPr>
      <xdr:spPr>
        <a:xfrm>
          <a:off x="19310427" y="183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14064</xdr:rowOff>
    </xdr:from>
    <xdr:ext cx="469744" cy="259045"/>
    <xdr:sp macro="" textlink="">
      <xdr:nvSpPr>
        <xdr:cNvPr id="740" name="n_4aveValue【公民館】&#10;一人当たり面積">
          <a:extLst>
            <a:ext uri="{FF2B5EF4-FFF2-40B4-BE49-F238E27FC236}">
              <a16:creationId xmlns:a16="http://schemas.microsoft.com/office/drawing/2014/main" id="{B086A204-2F1B-4902-8C2F-0CAABC8E5828}"/>
            </a:ext>
          </a:extLst>
        </xdr:cNvPr>
        <xdr:cNvSpPr txBox="1"/>
      </xdr:nvSpPr>
      <xdr:spPr>
        <a:xfrm>
          <a:off x="18421427" y="183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166515</xdr:rowOff>
    </xdr:from>
    <xdr:ext cx="469744" cy="259045"/>
    <xdr:sp macro="" textlink="">
      <xdr:nvSpPr>
        <xdr:cNvPr id="741" name="n_2mainValue【公民館】&#10;一人当たり面積">
          <a:extLst>
            <a:ext uri="{FF2B5EF4-FFF2-40B4-BE49-F238E27FC236}">
              <a16:creationId xmlns:a16="http://schemas.microsoft.com/office/drawing/2014/main" id="{198AB167-8A95-4ADE-B6E0-13069FAFBA1A}"/>
            </a:ext>
          </a:extLst>
        </xdr:cNvPr>
        <xdr:cNvSpPr txBox="1"/>
      </xdr:nvSpPr>
      <xdr:spPr>
        <a:xfrm>
          <a:off x="20199427" y="1868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167200</xdr:rowOff>
    </xdr:from>
    <xdr:ext cx="469744" cy="259045"/>
    <xdr:sp macro="" textlink="">
      <xdr:nvSpPr>
        <xdr:cNvPr id="742" name="n_3mainValue【公民館】&#10;一人当たり面積">
          <a:extLst>
            <a:ext uri="{FF2B5EF4-FFF2-40B4-BE49-F238E27FC236}">
              <a16:creationId xmlns:a16="http://schemas.microsoft.com/office/drawing/2014/main" id="{08F4C678-3A86-4407-B643-FCE9D3953DF2}"/>
            </a:ext>
          </a:extLst>
        </xdr:cNvPr>
        <xdr:cNvSpPr txBox="1"/>
      </xdr:nvSpPr>
      <xdr:spPr>
        <a:xfrm>
          <a:off x="19310427" y="1868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167961</xdr:rowOff>
    </xdr:from>
    <xdr:ext cx="469744" cy="259045"/>
    <xdr:sp macro="" textlink="">
      <xdr:nvSpPr>
        <xdr:cNvPr id="743" name="n_4mainValue【公民館】&#10;一人当たり面積">
          <a:extLst>
            <a:ext uri="{FF2B5EF4-FFF2-40B4-BE49-F238E27FC236}">
              <a16:creationId xmlns:a16="http://schemas.microsoft.com/office/drawing/2014/main" id="{C093AE6C-F67A-4223-8999-8EF2F1E336EE}"/>
            </a:ext>
          </a:extLst>
        </xdr:cNvPr>
        <xdr:cNvSpPr txBox="1"/>
      </xdr:nvSpPr>
      <xdr:spPr>
        <a:xfrm>
          <a:off x="18421427" y="1868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a:extLst>
            <a:ext uri="{FF2B5EF4-FFF2-40B4-BE49-F238E27FC236}">
              <a16:creationId xmlns:a16="http://schemas.microsoft.com/office/drawing/2014/main" id="{32DD279A-1068-4136-AB24-8D3CC04E30D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a:extLst>
            <a:ext uri="{FF2B5EF4-FFF2-40B4-BE49-F238E27FC236}">
              <a16:creationId xmlns:a16="http://schemas.microsoft.com/office/drawing/2014/main" id="{83E95010-E3E7-4D31-A238-C609C8E49F2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a:extLst>
            <a:ext uri="{FF2B5EF4-FFF2-40B4-BE49-F238E27FC236}">
              <a16:creationId xmlns:a16="http://schemas.microsoft.com/office/drawing/2014/main" id="{5C374C41-1AAA-406C-AAFD-A480A097D89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当町は地形の性質上、道路や橋りょう、トンネルが他団体と比較して少ないことから、有形固定資産減価償却率が類似団体平均値を下回っている。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公営住宅については、類似団体と比較して有形固定資産減価償却率が高くなっているが、公営住宅長寿命化工事を行っていることから、類似団体平均値に近づいている。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その他の施設についても公共施設等総合管理計画に基づき計画的な改修や改築、除却を行うことで施設の老朽化対策に取り組んでいく。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22E488-E420-4B30-B5E7-90C3471B194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9D3CF59-A7C7-4D3A-9632-37B2EE8C69A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D8EADFC-8306-4951-9EAC-0C327329F46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657ADC5-E489-4A59-AFDB-F7AFBEB9838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6E99597-10DD-47F1-B76F-50A82EA0C5A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64CD1A-5487-4CE7-8EC9-8B93B31687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C10B459-2188-435A-B3EB-2BF9A041B12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F77ECDD-2F3B-45A3-B487-3DD9FE7AC81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761DA38-08E1-4BDD-8F29-98C994DB8A6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BDED607-3F54-460F-99B8-051A8D6546D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4,595
4,567
397.72
6,343,800
5,994,190
348,559
2,940,491
5,572,580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1656B63-F234-4CF7-99B5-06148E45466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6AC852E-CFD3-41CD-BFA1-1A849B06AE7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16EB70-5089-4713-A3CF-9F498E518CC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B478CF9-B4D5-46DA-8F21-9B05C900659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0C642C-DAB5-4767-A204-53DCF3462B4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BD9BB3F-8797-4999-B1EA-6ABCFA61D84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3C5511E-B468-45F5-848B-69BC398264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8654684-D21B-4D33-BF99-8DE9C7FA35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129A0CD-9710-4D24-9C13-AB59C37185D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829F5E3-6135-48EB-A0F3-267EC981ED7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F6E9524-F060-42FF-8538-38000335EFB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48DFB0B-FA2E-4EE2-8CEB-D254A62D3C5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86F7A1B-B121-4783-BF5D-71F43228E51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D306F8-C074-4298-B6EA-331419E9A42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264BA4-A88C-4377-8D84-5FCC949108F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A9C9B7-37DB-4090-AFE5-E56FA2ABBA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CBAE220-DCE9-4957-85B7-044B0EB29D2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99199E2-DA7B-41AA-8960-C62EB1C4289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3F214C0-C467-448C-974E-5429C9C2604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D0D8A2B-CA52-4F8F-A1CD-15BE2AF7EB4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15AB3E3-79C0-45F0-B2C3-E1CA6B2087C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6B94E90-FFCE-4ED1-9B37-2627CA5ADB0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877A4EB-4B68-4FF2-A4F9-82128DC8AEF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C56CE4B-44B3-4F43-96C0-AA6A59B11DC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7C97563-ED66-4742-AED1-3ABB4D1D1A8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ACAB702-40CF-45B9-A521-23F3318AC2B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88E2116-5C74-4504-BEC8-EEDE52BECB5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961A832-5927-4BD1-8C2C-B5F9D5DD534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FA102E-A920-410A-86BA-4A77C4BAAD2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6CB9112-A1B7-4758-8193-F69699383ED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82B8238-1D39-46E5-87B7-A3BA99D314A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AF7B76A-D3B9-4FDA-8F55-1A4614460F1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8F223EA-17C5-4066-9471-5552A0F924C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D1B4757-4DB4-4C1E-8EF7-E03467AE123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1CC70F0-D024-40DF-8F69-084B88A63B6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B7871F6-32C0-48DC-9FE2-CA2E6AFEE6A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6AD40B6-FEEB-45C9-9392-38FBE6E1EBD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64592E6-9B11-4CFB-B611-B594A2836DD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EA21337-CF46-472D-9B11-EB5C2113489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3269463-DE6E-4A51-87D7-9C3B2635586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1A9FEC8-82FF-4D33-A739-E01EE7E9DC7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391D481-3468-4091-AA47-4ADC954B9DA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B2187EC-405C-4B9A-8926-BA6B45A187B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93BB0BA-D450-4DBE-8C95-F39F2A9663D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9218C65-BFF6-4E14-81FC-063A2CED9B6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C4F0623-1FD8-40F6-B05A-4A679FA9659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DAF4AE9-E7F9-453B-AACF-0125C5B1EDF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3FD28B8-F863-4F19-B7CE-AF9FD9A7B4E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D5144362-6F9E-486D-9255-6A49B2089A9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5395F3FC-8C88-48B2-BBA8-9529E338677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675CC916-5B1E-46AB-8F4F-2EAA754BA6E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A89D18FC-4100-43DE-8D1F-4E70A203CBC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78EE070A-80A5-4E9F-A485-3CD8FBADCB3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F7E41547-E50D-4E6A-AA6B-0D0BA528BDE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4E0AF6E8-836B-4951-B36C-58F2FEA1BA8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4CA2DAA0-510A-43CD-9D4C-1541099112F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3A4704AA-9A69-4BEE-86ED-1DFB7AAE97C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951DE7AA-5221-488B-95F0-B6434BD9DD6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DF0EE81B-8163-48C6-BADF-C0727348D7C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D708EBE-15AB-4029-B160-6BC1F06191E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93018A14-F6EE-4A7F-AC58-74066BDE0D5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28449488-D29F-4CDF-9574-0BC88074ADCE}"/>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D0645B98-06D6-4827-A7A7-9EAB2C064EA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F114CA9-5FB9-4463-925D-109153C9355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1D32652E-5150-40B0-AC33-D3E11BE9784A}"/>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D50FA694-5E2A-4DDA-B8CA-7BF060BE9B66}"/>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DDDC3F86-75DC-4D76-BCFD-CAC7B8030DB4}"/>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4A1F78C2-EC5A-4675-AA78-C5100BA6A501}"/>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3B1A492F-F9EA-44B3-98CC-583D839F4F32}"/>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81" name="フローチャート: 判断 80">
          <a:extLst>
            <a:ext uri="{FF2B5EF4-FFF2-40B4-BE49-F238E27FC236}">
              <a16:creationId xmlns:a16="http://schemas.microsoft.com/office/drawing/2014/main" id="{A8824172-91A1-425A-81BF-46298F65084A}"/>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a:extLst>
            <a:ext uri="{FF2B5EF4-FFF2-40B4-BE49-F238E27FC236}">
              <a16:creationId xmlns:a16="http://schemas.microsoft.com/office/drawing/2014/main" id="{53655C42-3918-419D-9456-729264EDB9A4}"/>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170180</xdr:rowOff>
    </xdr:from>
    <xdr:to>
      <xdr:col>6</xdr:col>
      <xdr:colOff>38100</xdr:colOff>
      <xdr:row>60</xdr:row>
      <xdr:rowOff>100330</xdr:rowOff>
    </xdr:to>
    <xdr:sp macro="" textlink="">
      <xdr:nvSpPr>
        <xdr:cNvPr id="83" name="フローチャート: 判断 82">
          <a:extLst>
            <a:ext uri="{FF2B5EF4-FFF2-40B4-BE49-F238E27FC236}">
              <a16:creationId xmlns:a16="http://schemas.microsoft.com/office/drawing/2014/main" id="{65D6E687-676C-47F9-A536-A4F36A552791}"/>
            </a:ext>
          </a:extLst>
        </xdr:cNvPr>
        <xdr:cNvSpPr/>
      </xdr:nvSpPr>
      <xdr:spPr>
        <a:xfrm>
          <a:off x="1079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914488B2-79D7-4110-B400-DE9AD0F76DA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AA65DF4-B6B6-42A8-AF74-A8E8D7450AF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F5226F6-1B65-4C20-B5DC-857C27F38F3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AAA9208-C941-48E0-B299-D65EC727489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BEADC17-4890-45C5-BD05-7CB9F5C872A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69215</xdr:rowOff>
    </xdr:from>
    <xdr:to>
      <xdr:col>24</xdr:col>
      <xdr:colOff>114300</xdr:colOff>
      <xdr:row>57</xdr:row>
      <xdr:rowOff>170815</xdr:rowOff>
    </xdr:to>
    <xdr:sp macro="" textlink="">
      <xdr:nvSpPr>
        <xdr:cNvPr id="89" name="楕円 88">
          <a:extLst>
            <a:ext uri="{FF2B5EF4-FFF2-40B4-BE49-F238E27FC236}">
              <a16:creationId xmlns:a16="http://schemas.microsoft.com/office/drawing/2014/main" id="{559E9079-C706-4C52-A59C-39B968985F7C}"/>
            </a:ext>
          </a:extLst>
        </xdr:cNvPr>
        <xdr:cNvSpPr/>
      </xdr:nvSpPr>
      <xdr:spPr>
        <a:xfrm>
          <a:off x="45847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92092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1D21D77A-FE6B-4CF4-946C-DD78ED7D2B29}"/>
            </a:ext>
          </a:extLst>
        </xdr:cNvPr>
        <xdr:cNvSpPr txBox="1"/>
      </xdr:nvSpPr>
      <xdr:spPr>
        <a:xfrm>
          <a:off x="4673600"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78740</xdr:rowOff>
    </xdr:from>
    <xdr:to>
      <xdr:col>20</xdr:col>
      <xdr:colOff>38100</xdr:colOff>
      <xdr:row>60</xdr:row>
      <xdr:rowOff>8890</xdr:rowOff>
    </xdr:to>
    <xdr:sp macro="" textlink="">
      <xdr:nvSpPr>
        <xdr:cNvPr id="91" name="楕円 90">
          <a:extLst>
            <a:ext uri="{FF2B5EF4-FFF2-40B4-BE49-F238E27FC236}">
              <a16:creationId xmlns:a16="http://schemas.microsoft.com/office/drawing/2014/main" id="{5859A0BA-A0BB-4620-9ECF-1C569440F0A3}"/>
            </a:ext>
          </a:extLst>
        </xdr:cNvPr>
        <xdr:cNvSpPr/>
      </xdr:nvSpPr>
      <xdr:spPr>
        <a:xfrm>
          <a:off x="3746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120015</xdr:rowOff>
    </xdr:from>
    <xdr:to>
      <xdr:col>24</xdr:col>
      <xdr:colOff>63500</xdr:colOff>
      <xdr:row>59</xdr:row>
      <xdr:rowOff>129540</xdr:rowOff>
    </xdr:to>
    <xdr:cxnSp macro="">
      <xdr:nvCxnSpPr>
        <xdr:cNvPr id="92" name="直線コネクタ 91">
          <a:extLst>
            <a:ext uri="{FF2B5EF4-FFF2-40B4-BE49-F238E27FC236}">
              <a16:creationId xmlns:a16="http://schemas.microsoft.com/office/drawing/2014/main" id="{0D520714-3224-43ED-960D-388CACB470EA}"/>
            </a:ext>
          </a:extLst>
        </xdr:cNvPr>
        <xdr:cNvCxnSpPr/>
      </xdr:nvCxnSpPr>
      <xdr:spPr>
        <a:xfrm flipV="1">
          <a:off x="3797300" y="9892665"/>
          <a:ext cx="8382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15875</xdr:rowOff>
    </xdr:from>
    <xdr:to>
      <xdr:col>15</xdr:col>
      <xdr:colOff>101600</xdr:colOff>
      <xdr:row>63</xdr:row>
      <xdr:rowOff>117475</xdr:rowOff>
    </xdr:to>
    <xdr:sp macro="" textlink="">
      <xdr:nvSpPr>
        <xdr:cNvPr id="93" name="楕円 92">
          <a:extLst>
            <a:ext uri="{FF2B5EF4-FFF2-40B4-BE49-F238E27FC236}">
              <a16:creationId xmlns:a16="http://schemas.microsoft.com/office/drawing/2014/main" id="{002C2BDD-0CFE-4AF8-8F6D-BD2F34C34639}"/>
            </a:ext>
          </a:extLst>
        </xdr:cNvPr>
        <xdr:cNvSpPr/>
      </xdr:nvSpPr>
      <xdr:spPr>
        <a:xfrm>
          <a:off x="2857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129540</xdr:rowOff>
    </xdr:from>
    <xdr:to>
      <xdr:col>19</xdr:col>
      <xdr:colOff>177800</xdr:colOff>
      <xdr:row>63</xdr:row>
      <xdr:rowOff>66675</xdr:rowOff>
    </xdr:to>
    <xdr:cxnSp macro="">
      <xdr:nvCxnSpPr>
        <xdr:cNvPr id="94" name="直線コネクタ 93">
          <a:extLst>
            <a:ext uri="{FF2B5EF4-FFF2-40B4-BE49-F238E27FC236}">
              <a16:creationId xmlns:a16="http://schemas.microsoft.com/office/drawing/2014/main" id="{854CB6A3-784D-4CAE-99A9-04D5211261E5}"/>
            </a:ext>
          </a:extLst>
        </xdr:cNvPr>
        <xdr:cNvCxnSpPr/>
      </xdr:nvCxnSpPr>
      <xdr:spPr>
        <a:xfrm flipV="1">
          <a:off x="2908300" y="10245090"/>
          <a:ext cx="889000" cy="6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170180</xdr:rowOff>
    </xdr:from>
    <xdr:to>
      <xdr:col>10</xdr:col>
      <xdr:colOff>165100</xdr:colOff>
      <xdr:row>63</xdr:row>
      <xdr:rowOff>100330</xdr:rowOff>
    </xdr:to>
    <xdr:sp macro="" textlink="">
      <xdr:nvSpPr>
        <xdr:cNvPr id="95" name="楕円 94">
          <a:extLst>
            <a:ext uri="{FF2B5EF4-FFF2-40B4-BE49-F238E27FC236}">
              <a16:creationId xmlns:a16="http://schemas.microsoft.com/office/drawing/2014/main" id="{61F4BA36-EAC0-4597-A3FD-62ADE91A48CB}"/>
            </a:ext>
          </a:extLst>
        </xdr:cNvPr>
        <xdr:cNvSpPr/>
      </xdr:nvSpPr>
      <xdr:spPr>
        <a:xfrm>
          <a:off x="1968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49530</xdr:rowOff>
    </xdr:from>
    <xdr:to>
      <xdr:col>15</xdr:col>
      <xdr:colOff>50800</xdr:colOff>
      <xdr:row>63</xdr:row>
      <xdr:rowOff>66675</xdr:rowOff>
    </xdr:to>
    <xdr:cxnSp macro="">
      <xdr:nvCxnSpPr>
        <xdr:cNvPr id="96" name="直線コネクタ 95">
          <a:extLst>
            <a:ext uri="{FF2B5EF4-FFF2-40B4-BE49-F238E27FC236}">
              <a16:creationId xmlns:a16="http://schemas.microsoft.com/office/drawing/2014/main" id="{C1D45C2F-3ECC-4419-A041-0F50ED800C2C}"/>
            </a:ext>
          </a:extLst>
        </xdr:cNvPr>
        <xdr:cNvCxnSpPr/>
      </xdr:nvCxnSpPr>
      <xdr:spPr>
        <a:xfrm>
          <a:off x="2019300" y="108508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153035</xdr:rowOff>
    </xdr:from>
    <xdr:to>
      <xdr:col>6</xdr:col>
      <xdr:colOff>38100</xdr:colOff>
      <xdr:row>63</xdr:row>
      <xdr:rowOff>83185</xdr:rowOff>
    </xdr:to>
    <xdr:sp macro="" textlink="">
      <xdr:nvSpPr>
        <xdr:cNvPr id="97" name="楕円 96">
          <a:extLst>
            <a:ext uri="{FF2B5EF4-FFF2-40B4-BE49-F238E27FC236}">
              <a16:creationId xmlns:a16="http://schemas.microsoft.com/office/drawing/2014/main" id="{2486E5D7-6735-40F0-A66D-4B180385588E}"/>
            </a:ext>
          </a:extLst>
        </xdr:cNvPr>
        <xdr:cNvSpPr/>
      </xdr:nvSpPr>
      <xdr:spPr>
        <a:xfrm>
          <a:off x="1079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32385</xdr:rowOff>
    </xdr:from>
    <xdr:to>
      <xdr:col>10</xdr:col>
      <xdr:colOff>114300</xdr:colOff>
      <xdr:row>63</xdr:row>
      <xdr:rowOff>49530</xdr:rowOff>
    </xdr:to>
    <xdr:cxnSp macro="">
      <xdr:nvCxnSpPr>
        <xdr:cNvPr id="98" name="直線コネクタ 97">
          <a:extLst>
            <a:ext uri="{FF2B5EF4-FFF2-40B4-BE49-F238E27FC236}">
              <a16:creationId xmlns:a16="http://schemas.microsoft.com/office/drawing/2014/main" id="{8117D07A-6C0D-479C-BE95-2C513977D066}"/>
            </a:ext>
          </a:extLst>
        </xdr:cNvPr>
        <xdr:cNvCxnSpPr/>
      </xdr:nvCxnSpPr>
      <xdr:spPr>
        <a:xfrm>
          <a:off x="1130300" y="108337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99" name="n_1aveValue【体育館・プール】&#10;有形固定資産減価償却率">
          <a:extLst>
            <a:ext uri="{FF2B5EF4-FFF2-40B4-BE49-F238E27FC236}">
              <a16:creationId xmlns:a16="http://schemas.microsoft.com/office/drawing/2014/main" id="{BEC7ABFB-F8D1-4A3C-882C-1A4B2704CF17}"/>
            </a:ext>
          </a:extLst>
        </xdr:cNvPr>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00" name="n_2aveValue【体育館・プール】&#10;有形固定資産減価償却率">
          <a:extLst>
            <a:ext uri="{FF2B5EF4-FFF2-40B4-BE49-F238E27FC236}">
              <a16:creationId xmlns:a16="http://schemas.microsoft.com/office/drawing/2014/main" id="{16684C9F-F88F-4942-A93C-506E969B8CC4}"/>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01" name="n_3aveValue【体育館・プール】&#10;有形固定資産減価償却率">
          <a:extLst>
            <a:ext uri="{FF2B5EF4-FFF2-40B4-BE49-F238E27FC236}">
              <a16:creationId xmlns:a16="http://schemas.microsoft.com/office/drawing/2014/main" id="{9D0832ED-FDCA-4F65-926A-B1381D1424AD}"/>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116857</xdr:rowOff>
    </xdr:from>
    <xdr:ext cx="405111" cy="259045"/>
    <xdr:sp macro="" textlink="">
      <xdr:nvSpPr>
        <xdr:cNvPr id="102" name="n_4aveValue【体育館・プール】&#10;有形固定資産減価償却率">
          <a:extLst>
            <a:ext uri="{FF2B5EF4-FFF2-40B4-BE49-F238E27FC236}">
              <a16:creationId xmlns:a16="http://schemas.microsoft.com/office/drawing/2014/main" id="{B64D51F0-AA9F-44CF-81D1-9885E25CBCB3}"/>
            </a:ext>
          </a:extLst>
        </xdr:cNvPr>
        <xdr:cNvSpPr txBox="1"/>
      </xdr:nvSpPr>
      <xdr:spPr>
        <a:xfrm>
          <a:off x="927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25417</xdr:rowOff>
    </xdr:from>
    <xdr:ext cx="405111" cy="259045"/>
    <xdr:sp macro="" textlink="">
      <xdr:nvSpPr>
        <xdr:cNvPr id="103" name="n_1mainValue【体育館・プール】&#10;有形固定資産減価償却率">
          <a:extLst>
            <a:ext uri="{FF2B5EF4-FFF2-40B4-BE49-F238E27FC236}">
              <a16:creationId xmlns:a16="http://schemas.microsoft.com/office/drawing/2014/main" id="{022D882C-9968-42A4-A172-871F6BB646F1}"/>
            </a:ext>
          </a:extLst>
        </xdr:cNvPr>
        <xdr:cNvSpPr txBox="1"/>
      </xdr:nvSpPr>
      <xdr:spPr>
        <a:xfrm>
          <a:off x="3582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108602</xdr:rowOff>
    </xdr:from>
    <xdr:ext cx="405111" cy="259045"/>
    <xdr:sp macro="" textlink="">
      <xdr:nvSpPr>
        <xdr:cNvPr id="104" name="n_2mainValue【体育館・プール】&#10;有形固定資産減価償却率">
          <a:extLst>
            <a:ext uri="{FF2B5EF4-FFF2-40B4-BE49-F238E27FC236}">
              <a16:creationId xmlns:a16="http://schemas.microsoft.com/office/drawing/2014/main" id="{A552EAB0-7662-4B45-9461-AEE5B4138E57}"/>
            </a:ext>
          </a:extLst>
        </xdr:cNvPr>
        <xdr:cNvSpPr txBox="1"/>
      </xdr:nvSpPr>
      <xdr:spPr>
        <a:xfrm>
          <a:off x="2705744"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91457</xdr:rowOff>
    </xdr:from>
    <xdr:ext cx="405111" cy="259045"/>
    <xdr:sp macro="" textlink="">
      <xdr:nvSpPr>
        <xdr:cNvPr id="105" name="n_3mainValue【体育館・プール】&#10;有形固定資産減価償却率">
          <a:extLst>
            <a:ext uri="{FF2B5EF4-FFF2-40B4-BE49-F238E27FC236}">
              <a16:creationId xmlns:a16="http://schemas.microsoft.com/office/drawing/2014/main" id="{E9B57B01-B29D-4F0D-B361-ED73F61DCAC9}"/>
            </a:ext>
          </a:extLst>
        </xdr:cNvPr>
        <xdr:cNvSpPr txBox="1"/>
      </xdr:nvSpPr>
      <xdr:spPr>
        <a:xfrm>
          <a:off x="18167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74312</xdr:rowOff>
    </xdr:from>
    <xdr:ext cx="405111" cy="259045"/>
    <xdr:sp macro="" textlink="">
      <xdr:nvSpPr>
        <xdr:cNvPr id="106" name="n_4mainValue【体育館・プール】&#10;有形固定資産減価償却率">
          <a:extLst>
            <a:ext uri="{FF2B5EF4-FFF2-40B4-BE49-F238E27FC236}">
              <a16:creationId xmlns:a16="http://schemas.microsoft.com/office/drawing/2014/main" id="{0A771410-77AD-4907-9BDF-5B441EF1911A}"/>
            </a:ext>
          </a:extLst>
        </xdr:cNvPr>
        <xdr:cNvSpPr txBox="1"/>
      </xdr:nvSpPr>
      <xdr:spPr>
        <a:xfrm>
          <a:off x="927744"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5C6FB5B0-4370-4465-9EE9-14386388E58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E8D050BF-36AD-4596-8B4A-8BE94719C11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CBC22075-7B37-4C24-85CF-C769172DC72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788C62B1-D385-4435-A7AD-A1B8CA1A223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F520CF60-9FDB-4CC9-AB7B-6C7F7E2A2E5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DBE9FB18-4330-4A04-8854-38743B40BE9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60C787F2-18CA-470C-9285-89F38051C52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B50A4A85-E425-4A28-AA79-BA2CB7076C3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335F41C5-48B9-408E-80FB-9F3B4BE96B2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F18C6037-760D-400F-B233-8593D2F5662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353FF497-1DBC-474F-8C8D-4315F0D4132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E5B5CA6D-5470-4FB7-AD43-B61960BF117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A6200DA7-C8AA-497B-A17B-3AE5C41D7CF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82B99C7B-00FB-4458-932A-ED38A376816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C1DD0AD4-C577-4902-9FEE-87382447B5C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50D1EE0D-82D9-49DE-8B25-AC35726A2FE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98B1D993-AC3B-434C-AE28-1528B1B4624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17E67061-1E17-4DD2-80A8-4A91D9A6F26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60A1EBB5-B78D-4D33-B5CC-725D49A2947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4357BD6F-AB0C-4DDF-9FB1-D7DB3F4953D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4F6C0DBB-6734-4AC9-BF65-159146D6636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C5818C1C-0CEE-45CF-B6DD-FD3243855E2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E5F8F46B-1416-4CB7-BE3B-E59C9704E65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BAC85F75-01AD-45B9-ADA0-224C48C27B4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3EC5AFBA-20BE-4DDA-A903-651736C56A4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3C91C518-DFFF-4607-B9D2-1CB6EA0739B6}"/>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D14BCB68-5D5A-47F7-9300-42EAE1548649}"/>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D0DA79AB-E242-4485-A10A-9D9928768486}"/>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EC686362-4EE6-4061-BFDA-77ACE8A12EDE}"/>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52A2FF1E-0D9F-41CB-A4C2-E5AB6B8DD622}"/>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a:extLst>
            <a:ext uri="{FF2B5EF4-FFF2-40B4-BE49-F238E27FC236}">
              <a16:creationId xmlns:a16="http://schemas.microsoft.com/office/drawing/2014/main" id="{A98E0703-9F61-4FF9-AE92-153154577139}"/>
            </a:ext>
          </a:extLst>
        </xdr:cNvPr>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730CCFEB-2482-40B5-9DA7-8D591C224823}"/>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197BA1B6-FE14-4952-81FF-7B71A8140710}"/>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472</xdr:rowOff>
    </xdr:from>
    <xdr:to>
      <xdr:col>46</xdr:col>
      <xdr:colOff>38100</xdr:colOff>
      <xdr:row>63</xdr:row>
      <xdr:rowOff>102072</xdr:rowOff>
    </xdr:to>
    <xdr:sp macro="" textlink="">
      <xdr:nvSpPr>
        <xdr:cNvPr id="140" name="フローチャート: 判断 139">
          <a:extLst>
            <a:ext uri="{FF2B5EF4-FFF2-40B4-BE49-F238E27FC236}">
              <a16:creationId xmlns:a16="http://schemas.microsoft.com/office/drawing/2014/main" id="{628BC53B-3FA7-4BB3-BE45-76E8227C70B3}"/>
            </a:ext>
          </a:extLst>
        </xdr:cNvPr>
        <xdr:cNvSpPr/>
      </xdr:nvSpPr>
      <xdr:spPr>
        <a:xfrm>
          <a:off x="8699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10595</xdr:rowOff>
    </xdr:from>
    <xdr:to>
      <xdr:col>41</xdr:col>
      <xdr:colOff>101600</xdr:colOff>
      <xdr:row>63</xdr:row>
      <xdr:rowOff>112195</xdr:rowOff>
    </xdr:to>
    <xdr:sp macro="" textlink="">
      <xdr:nvSpPr>
        <xdr:cNvPr id="141" name="フローチャート: 判断 140">
          <a:extLst>
            <a:ext uri="{FF2B5EF4-FFF2-40B4-BE49-F238E27FC236}">
              <a16:creationId xmlns:a16="http://schemas.microsoft.com/office/drawing/2014/main" id="{FF8581C8-C428-4A2A-BA74-278C22FDA8E9}"/>
            </a:ext>
          </a:extLst>
        </xdr:cNvPr>
        <xdr:cNvSpPr/>
      </xdr:nvSpPr>
      <xdr:spPr>
        <a:xfrm>
          <a:off x="7810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30190</xdr:rowOff>
    </xdr:from>
    <xdr:to>
      <xdr:col>36</xdr:col>
      <xdr:colOff>165100</xdr:colOff>
      <xdr:row>63</xdr:row>
      <xdr:rowOff>131790</xdr:rowOff>
    </xdr:to>
    <xdr:sp macro="" textlink="">
      <xdr:nvSpPr>
        <xdr:cNvPr id="142" name="フローチャート: 判断 141">
          <a:extLst>
            <a:ext uri="{FF2B5EF4-FFF2-40B4-BE49-F238E27FC236}">
              <a16:creationId xmlns:a16="http://schemas.microsoft.com/office/drawing/2014/main" id="{FB24856F-C153-4512-BBAB-9B0C1EDF48A6}"/>
            </a:ext>
          </a:extLst>
        </xdr:cNvPr>
        <xdr:cNvSpPr/>
      </xdr:nvSpPr>
      <xdr:spPr>
        <a:xfrm>
          <a:off x="6921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8031D97F-A30D-4C3B-9111-0AB153FDAFF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BDC40BDE-2FE8-4614-8DF1-EF7E5147984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4BA9AA6-848E-44E4-8026-9C39145F390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6D64BA90-A8B9-4152-95DD-5C6CC4706DD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4941B368-546D-4072-AB2A-9DB10CFB51C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143184</xdr:rowOff>
    </xdr:from>
    <xdr:to>
      <xdr:col>55</xdr:col>
      <xdr:colOff>50800</xdr:colOff>
      <xdr:row>63</xdr:row>
      <xdr:rowOff>73334</xdr:rowOff>
    </xdr:to>
    <xdr:sp macro="" textlink="">
      <xdr:nvSpPr>
        <xdr:cNvPr id="148" name="楕円 147">
          <a:extLst>
            <a:ext uri="{FF2B5EF4-FFF2-40B4-BE49-F238E27FC236}">
              <a16:creationId xmlns:a16="http://schemas.microsoft.com/office/drawing/2014/main" id="{707B03F5-1F35-4FEC-AC02-9CF4E755CFF0}"/>
            </a:ext>
          </a:extLst>
        </xdr:cNvPr>
        <xdr:cNvSpPr/>
      </xdr:nvSpPr>
      <xdr:spPr>
        <a:xfrm>
          <a:off x="10426700" y="1077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121611</xdr:rowOff>
    </xdr:from>
    <xdr:ext cx="469744" cy="259045"/>
    <xdr:sp macro="" textlink="">
      <xdr:nvSpPr>
        <xdr:cNvPr id="149" name="【体育館・プール】&#10;一人当たり面積該当値テキスト">
          <a:extLst>
            <a:ext uri="{FF2B5EF4-FFF2-40B4-BE49-F238E27FC236}">
              <a16:creationId xmlns:a16="http://schemas.microsoft.com/office/drawing/2014/main" id="{33DB0921-59C2-4E2C-AC37-5E52CDD8A481}"/>
            </a:ext>
          </a:extLst>
        </xdr:cNvPr>
        <xdr:cNvSpPr txBox="1"/>
      </xdr:nvSpPr>
      <xdr:spPr>
        <a:xfrm>
          <a:off x="10515600" y="1075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153307</xdr:rowOff>
    </xdr:from>
    <xdr:to>
      <xdr:col>50</xdr:col>
      <xdr:colOff>165100</xdr:colOff>
      <xdr:row>63</xdr:row>
      <xdr:rowOff>83457</xdr:rowOff>
    </xdr:to>
    <xdr:sp macro="" textlink="">
      <xdr:nvSpPr>
        <xdr:cNvPr id="150" name="楕円 149">
          <a:extLst>
            <a:ext uri="{FF2B5EF4-FFF2-40B4-BE49-F238E27FC236}">
              <a16:creationId xmlns:a16="http://schemas.microsoft.com/office/drawing/2014/main" id="{FEF1B4FD-8AD0-4713-92F2-F4AB573594FB}"/>
            </a:ext>
          </a:extLst>
        </xdr:cNvPr>
        <xdr:cNvSpPr/>
      </xdr:nvSpPr>
      <xdr:spPr>
        <a:xfrm>
          <a:off x="9588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22534</xdr:rowOff>
    </xdr:from>
    <xdr:to>
      <xdr:col>55</xdr:col>
      <xdr:colOff>0</xdr:colOff>
      <xdr:row>63</xdr:row>
      <xdr:rowOff>32657</xdr:rowOff>
    </xdr:to>
    <xdr:cxnSp macro="">
      <xdr:nvCxnSpPr>
        <xdr:cNvPr id="151" name="直線コネクタ 150">
          <a:extLst>
            <a:ext uri="{FF2B5EF4-FFF2-40B4-BE49-F238E27FC236}">
              <a16:creationId xmlns:a16="http://schemas.microsoft.com/office/drawing/2014/main" id="{BDD99554-14E5-4F90-8B79-C470C325778A}"/>
            </a:ext>
          </a:extLst>
        </xdr:cNvPr>
        <xdr:cNvCxnSpPr/>
      </xdr:nvCxnSpPr>
      <xdr:spPr>
        <a:xfrm flipV="1">
          <a:off x="9639300" y="10823884"/>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160818</xdr:rowOff>
    </xdr:from>
    <xdr:to>
      <xdr:col>46</xdr:col>
      <xdr:colOff>38100</xdr:colOff>
      <xdr:row>63</xdr:row>
      <xdr:rowOff>90968</xdr:rowOff>
    </xdr:to>
    <xdr:sp macro="" textlink="">
      <xdr:nvSpPr>
        <xdr:cNvPr id="152" name="楕円 151">
          <a:extLst>
            <a:ext uri="{FF2B5EF4-FFF2-40B4-BE49-F238E27FC236}">
              <a16:creationId xmlns:a16="http://schemas.microsoft.com/office/drawing/2014/main" id="{7357C127-9C34-4E64-9F29-34C15FF60E0F}"/>
            </a:ext>
          </a:extLst>
        </xdr:cNvPr>
        <xdr:cNvSpPr/>
      </xdr:nvSpPr>
      <xdr:spPr>
        <a:xfrm>
          <a:off x="8699500" y="107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32657</xdr:rowOff>
    </xdr:from>
    <xdr:to>
      <xdr:col>50</xdr:col>
      <xdr:colOff>114300</xdr:colOff>
      <xdr:row>63</xdr:row>
      <xdr:rowOff>40168</xdr:rowOff>
    </xdr:to>
    <xdr:cxnSp macro="">
      <xdr:nvCxnSpPr>
        <xdr:cNvPr id="153" name="直線コネクタ 152">
          <a:extLst>
            <a:ext uri="{FF2B5EF4-FFF2-40B4-BE49-F238E27FC236}">
              <a16:creationId xmlns:a16="http://schemas.microsoft.com/office/drawing/2014/main" id="{1D385BA7-0EC9-4F6D-B9D4-741745D6D932}"/>
            </a:ext>
          </a:extLst>
        </xdr:cNvPr>
        <xdr:cNvCxnSpPr/>
      </xdr:nvCxnSpPr>
      <xdr:spPr>
        <a:xfrm flipV="1">
          <a:off x="8750300" y="10834007"/>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167677</xdr:rowOff>
    </xdr:from>
    <xdr:to>
      <xdr:col>41</xdr:col>
      <xdr:colOff>101600</xdr:colOff>
      <xdr:row>63</xdr:row>
      <xdr:rowOff>97827</xdr:rowOff>
    </xdr:to>
    <xdr:sp macro="" textlink="">
      <xdr:nvSpPr>
        <xdr:cNvPr id="154" name="楕円 153">
          <a:extLst>
            <a:ext uri="{FF2B5EF4-FFF2-40B4-BE49-F238E27FC236}">
              <a16:creationId xmlns:a16="http://schemas.microsoft.com/office/drawing/2014/main" id="{1C3B8B47-045A-426F-A377-73B0B4FFD462}"/>
            </a:ext>
          </a:extLst>
        </xdr:cNvPr>
        <xdr:cNvSpPr/>
      </xdr:nvSpPr>
      <xdr:spPr>
        <a:xfrm>
          <a:off x="7810500" y="107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40168</xdr:rowOff>
    </xdr:from>
    <xdr:to>
      <xdr:col>45</xdr:col>
      <xdr:colOff>177800</xdr:colOff>
      <xdr:row>63</xdr:row>
      <xdr:rowOff>47027</xdr:rowOff>
    </xdr:to>
    <xdr:cxnSp macro="">
      <xdr:nvCxnSpPr>
        <xdr:cNvPr id="155" name="直線コネクタ 154">
          <a:extLst>
            <a:ext uri="{FF2B5EF4-FFF2-40B4-BE49-F238E27FC236}">
              <a16:creationId xmlns:a16="http://schemas.microsoft.com/office/drawing/2014/main" id="{3BC7981F-51A4-4A82-AB3C-CB902D0BE045}"/>
            </a:ext>
          </a:extLst>
        </xdr:cNvPr>
        <xdr:cNvCxnSpPr/>
      </xdr:nvCxnSpPr>
      <xdr:spPr>
        <a:xfrm flipV="1">
          <a:off x="7861300" y="1084151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3084</xdr:rowOff>
    </xdr:from>
    <xdr:to>
      <xdr:col>36</xdr:col>
      <xdr:colOff>165100</xdr:colOff>
      <xdr:row>63</xdr:row>
      <xdr:rowOff>104684</xdr:rowOff>
    </xdr:to>
    <xdr:sp macro="" textlink="">
      <xdr:nvSpPr>
        <xdr:cNvPr id="156" name="楕円 155">
          <a:extLst>
            <a:ext uri="{FF2B5EF4-FFF2-40B4-BE49-F238E27FC236}">
              <a16:creationId xmlns:a16="http://schemas.microsoft.com/office/drawing/2014/main" id="{856D0641-91D4-4FAC-BF9E-4B032BC05A3A}"/>
            </a:ext>
          </a:extLst>
        </xdr:cNvPr>
        <xdr:cNvSpPr/>
      </xdr:nvSpPr>
      <xdr:spPr>
        <a:xfrm>
          <a:off x="6921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47027</xdr:rowOff>
    </xdr:from>
    <xdr:to>
      <xdr:col>41</xdr:col>
      <xdr:colOff>50800</xdr:colOff>
      <xdr:row>63</xdr:row>
      <xdr:rowOff>53884</xdr:rowOff>
    </xdr:to>
    <xdr:cxnSp macro="">
      <xdr:nvCxnSpPr>
        <xdr:cNvPr id="157" name="直線コネクタ 156">
          <a:extLst>
            <a:ext uri="{FF2B5EF4-FFF2-40B4-BE49-F238E27FC236}">
              <a16:creationId xmlns:a16="http://schemas.microsoft.com/office/drawing/2014/main" id="{175056DA-4C23-4A37-9057-E14D06D10F47}"/>
            </a:ext>
          </a:extLst>
        </xdr:cNvPr>
        <xdr:cNvCxnSpPr/>
      </xdr:nvCxnSpPr>
      <xdr:spPr>
        <a:xfrm flipV="1">
          <a:off x="6972300" y="1084837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a:extLst>
            <a:ext uri="{FF2B5EF4-FFF2-40B4-BE49-F238E27FC236}">
              <a16:creationId xmlns:a16="http://schemas.microsoft.com/office/drawing/2014/main" id="{BC7EBBD0-7573-4F8D-8226-0CB5CC5822EF}"/>
            </a:ext>
          </a:extLst>
        </xdr:cNvPr>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93199</xdr:rowOff>
    </xdr:from>
    <xdr:ext cx="469744" cy="259045"/>
    <xdr:sp macro="" textlink="">
      <xdr:nvSpPr>
        <xdr:cNvPr id="159" name="n_2aveValue【体育館・プール】&#10;一人当たり面積">
          <a:extLst>
            <a:ext uri="{FF2B5EF4-FFF2-40B4-BE49-F238E27FC236}">
              <a16:creationId xmlns:a16="http://schemas.microsoft.com/office/drawing/2014/main" id="{3515D009-E591-4A97-879C-CF4DA468D199}"/>
            </a:ext>
          </a:extLst>
        </xdr:cNvPr>
        <xdr:cNvSpPr txBox="1"/>
      </xdr:nvSpPr>
      <xdr:spPr>
        <a:xfrm>
          <a:off x="85154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103322</xdr:rowOff>
    </xdr:from>
    <xdr:ext cx="469744" cy="259045"/>
    <xdr:sp macro="" textlink="">
      <xdr:nvSpPr>
        <xdr:cNvPr id="160" name="n_3aveValue【体育館・プール】&#10;一人当たり面積">
          <a:extLst>
            <a:ext uri="{FF2B5EF4-FFF2-40B4-BE49-F238E27FC236}">
              <a16:creationId xmlns:a16="http://schemas.microsoft.com/office/drawing/2014/main" id="{E2FA981B-C1E8-4885-9538-244EAF2B65D5}"/>
            </a:ext>
          </a:extLst>
        </xdr:cNvPr>
        <xdr:cNvSpPr txBox="1"/>
      </xdr:nvSpPr>
      <xdr:spPr>
        <a:xfrm>
          <a:off x="7626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122917</xdr:rowOff>
    </xdr:from>
    <xdr:ext cx="469744" cy="259045"/>
    <xdr:sp macro="" textlink="">
      <xdr:nvSpPr>
        <xdr:cNvPr id="161" name="n_4aveValue【体育館・プール】&#10;一人当たり面積">
          <a:extLst>
            <a:ext uri="{FF2B5EF4-FFF2-40B4-BE49-F238E27FC236}">
              <a16:creationId xmlns:a16="http://schemas.microsoft.com/office/drawing/2014/main" id="{61BBDCFD-14DA-41C9-9F70-7E9C1AF140AF}"/>
            </a:ext>
          </a:extLst>
        </xdr:cNvPr>
        <xdr:cNvSpPr txBox="1"/>
      </xdr:nvSpPr>
      <xdr:spPr>
        <a:xfrm>
          <a:off x="6737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74584</xdr:rowOff>
    </xdr:from>
    <xdr:ext cx="469744" cy="259045"/>
    <xdr:sp macro="" textlink="">
      <xdr:nvSpPr>
        <xdr:cNvPr id="162" name="n_1mainValue【体育館・プール】&#10;一人当たり面積">
          <a:extLst>
            <a:ext uri="{FF2B5EF4-FFF2-40B4-BE49-F238E27FC236}">
              <a16:creationId xmlns:a16="http://schemas.microsoft.com/office/drawing/2014/main" id="{31E99316-B3A3-4A56-A215-C578230E9801}"/>
            </a:ext>
          </a:extLst>
        </xdr:cNvPr>
        <xdr:cNvSpPr txBox="1"/>
      </xdr:nvSpPr>
      <xdr:spPr>
        <a:xfrm>
          <a:off x="9391727" y="108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107495</xdr:rowOff>
    </xdr:from>
    <xdr:ext cx="469744" cy="259045"/>
    <xdr:sp macro="" textlink="">
      <xdr:nvSpPr>
        <xdr:cNvPr id="163" name="n_2mainValue【体育館・プール】&#10;一人当たり面積">
          <a:extLst>
            <a:ext uri="{FF2B5EF4-FFF2-40B4-BE49-F238E27FC236}">
              <a16:creationId xmlns:a16="http://schemas.microsoft.com/office/drawing/2014/main" id="{3558940E-B559-4118-B695-09574C6500FF}"/>
            </a:ext>
          </a:extLst>
        </xdr:cNvPr>
        <xdr:cNvSpPr txBox="1"/>
      </xdr:nvSpPr>
      <xdr:spPr>
        <a:xfrm>
          <a:off x="8515427" y="105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114354</xdr:rowOff>
    </xdr:from>
    <xdr:ext cx="469744" cy="259045"/>
    <xdr:sp macro="" textlink="">
      <xdr:nvSpPr>
        <xdr:cNvPr id="164" name="n_3mainValue【体育館・プール】&#10;一人当たり面積">
          <a:extLst>
            <a:ext uri="{FF2B5EF4-FFF2-40B4-BE49-F238E27FC236}">
              <a16:creationId xmlns:a16="http://schemas.microsoft.com/office/drawing/2014/main" id="{68F8937A-918F-45B8-8C98-CB4F1C6537DB}"/>
            </a:ext>
          </a:extLst>
        </xdr:cNvPr>
        <xdr:cNvSpPr txBox="1"/>
      </xdr:nvSpPr>
      <xdr:spPr>
        <a:xfrm>
          <a:off x="7626427" y="1057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121211</xdr:rowOff>
    </xdr:from>
    <xdr:ext cx="469744" cy="259045"/>
    <xdr:sp macro="" textlink="">
      <xdr:nvSpPr>
        <xdr:cNvPr id="165" name="n_4mainValue【体育館・プール】&#10;一人当たり面積">
          <a:extLst>
            <a:ext uri="{FF2B5EF4-FFF2-40B4-BE49-F238E27FC236}">
              <a16:creationId xmlns:a16="http://schemas.microsoft.com/office/drawing/2014/main" id="{E29021C8-F97A-453E-8660-165CC6BF782C}"/>
            </a:ext>
          </a:extLst>
        </xdr:cNvPr>
        <xdr:cNvSpPr txBox="1"/>
      </xdr:nvSpPr>
      <xdr:spPr>
        <a:xfrm>
          <a:off x="6737427" y="1057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2B144881-9F54-4BA5-B610-26D6CB7CAF9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33B95B57-D8E5-4876-9BF1-A4EE21E0CA8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BA070B56-37A0-4A17-9F85-BA784B8C60C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179E367D-1254-4809-B60F-6BB70B97F25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1181E4D0-C599-4892-A2DE-7E93EC35A65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13963FC4-5CC5-4044-ABEC-901F1F09B14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48169D9D-2FFF-42BE-95B5-3E6243390E2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D8F27C86-72AD-4E9F-9ECB-34CE0EB531D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2C2CE649-C188-4FE5-B768-C0832E1021C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4D7FFC9F-14ED-4B56-B9BA-BC348052CE7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E630E7D3-24A4-4365-BA92-292B5D3AF7C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6F8A427D-CBC3-4269-A78F-54A232ADC39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4B75F366-AC25-4839-931A-5FBF17DFCC6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7046FC98-16A3-43DF-8E0D-CB0BB242C91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E7F3DF47-FDA1-41AE-9C1E-0F335454D70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92FAE91F-3DD2-4A24-BCC0-33C58053ECF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2CE0D4BB-2CB8-4635-A8F5-71CB989A476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F23D63FE-44E9-42FE-9983-1317DDC423A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DD70594D-D64D-470D-BB2B-898333E5500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51A69906-63C4-465B-924A-99ACFBF2B9D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EA906F58-48B1-4A33-AA16-20CDA84AD19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4586DF30-56CB-46F9-AB9D-6D173658D79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0F5A80A5-2550-456B-B89F-4D695E6500F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712EAC1C-189B-47BC-B7EA-2F5A809E197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1B4046A9-0115-464D-B0C3-0662195A094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DB01905B-0680-4BAD-9CC7-FE79CD2B84FD}"/>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FADF680E-123C-490C-8619-83C8C53C0E8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BD01B53B-29CB-4F71-A365-746EEDA0DA2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E9B691D3-304E-4CD1-84CB-6336AFFDCF8E}"/>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CC456AC5-DC30-4705-B548-13C73F4E987C}"/>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C329BBB8-DCBC-4D89-8418-8AEE9DFB8B2F}"/>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77658F21-5FC4-4243-BA44-E7BBF03F07DF}"/>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E29B00A6-4705-4632-86AA-C58197C4F4A3}"/>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BE643EA8-1F5E-490D-8CB8-A52108A78DFB}"/>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139156</xdr:rowOff>
    </xdr:from>
    <xdr:to>
      <xdr:col>10</xdr:col>
      <xdr:colOff>165100</xdr:colOff>
      <xdr:row>82</xdr:row>
      <xdr:rowOff>69306</xdr:rowOff>
    </xdr:to>
    <xdr:sp macro="" textlink="">
      <xdr:nvSpPr>
        <xdr:cNvPr id="200" name="フローチャート: 判断 199">
          <a:extLst>
            <a:ext uri="{FF2B5EF4-FFF2-40B4-BE49-F238E27FC236}">
              <a16:creationId xmlns:a16="http://schemas.microsoft.com/office/drawing/2014/main" id="{46A5287E-F9FA-4C1D-A75F-FC29EA3250C1}"/>
            </a:ext>
          </a:extLst>
        </xdr:cNvPr>
        <xdr:cNvSpPr/>
      </xdr:nvSpPr>
      <xdr:spPr>
        <a:xfrm>
          <a:off x="1968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130992</xdr:rowOff>
    </xdr:from>
    <xdr:to>
      <xdr:col>6</xdr:col>
      <xdr:colOff>38100</xdr:colOff>
      <xdr:row>82</xdr:row>
      <xdr:rowOff>61142</xdr:rowOff>
    </xdr:to>
    <xdr:sp macro="" textlink="">
      <xdr:nvSpPr>
        <xdr:cNvPr id="201" name="フローチャート: 判断 200">
          <a:extLst>
            <a:ext uri="{FF2B5EF4-FFF2-40B4-BE49-F238E27FC236}">
              <a16:creationId xmlns:a16="http://schemas.microsoft.com/office/drawing/2014/main" id="{E4707D06-BAC6-40D8-9588-636E1AB08D7E}"/>
            </a:ext>
          </a:extLst>
        </xdr:cNvPr>
        <xdr:cNvSpPr/>
      </xdr:nvSpPr>
      <xdr:spPr>
        <a:xfrm>
          <a:off x="1079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76ED09E9-D46C-4820-9860-0B8B857B03C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42722C84-BF25-419D-8049-403B0C9179A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D741CCED-596F-41D0-AC44-F74FC0F5110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2C354647-0A72-434A-9BE2-0307DD10783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1692114A-1150-4AAE-A9CB-F62D8B64434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152219</xdr:rowOff>
    </xdr:from>
    <xdr:to>
      <xdr:col>24</xdr:col>
      <xdr:colOff>114300</xdr:colOff>
      <xdr:row>84</xdr:row>
      <xdr:rowOff>82369</xdr:rowOff>
    </xdr:to>
    <xdr:sp macro="" textlink="">
      <xdr:nvSpPr>
        <xdr:cNvPr id="207" name="楕円 206">
          <a:extLst>
            <a:ext uri="{FF2B5EF4-FFF2-40B4-BE49-F238E27FC236}">
              <a16:creationId xmlns:a16="http://schemas.microsoft.com/office/drawing/2014/main" id="{184BF879-5911-4551-A352-2569918B51BE}"/>
            </a:ext>
          </a:extLst>
        </xdr:cNvPr>
        <xdr:cNvSpPr/>
      </xdr:nvSpPr>
      <xdr:spPr>
        <a:xfrm>
          <a:off x="45847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130646</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4D7E4E15-C464-4534-9F5E-2F320F5F1FD5}"/>
            </a:ext>
          </a:extLst>
        </xdr:cNvPr>
        <xdr:cNvSpPr txBox="1"/>
      </xdr:nvSpPr>
      <xdr:spPr>
        <a:xfrm>
          <a:off x="4673600"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122827</xdr:rowOff>
    </xdr:from>
    <xdr:to>
      <xdr:col>20</xdr:col>
      <xdr:colOff>38100</xdr:colOff>
      <xdr:row>84</xdr:row>
      <xdr:rowOff>52977</xdr:rowOff>
    </xdr:to>
    <xdr:sp macro="" textlink="">
      <xdr:nvSpPr>
        <xdr:cNvPr id="209" name="楕円 208">
          <a:extLst>
            <a:ext uri="{FF2B5EF4-FFF2-40B4-BE49-F238E27FC236}">
              <a16:creationId xmlns:a16="http://schemas.microsoft.com/office/drawing/2014/main" id="{4E90AD1E-DD2E-41BB-9712-7C797DB466DD}"/>
            </a:ext>
          </a:extLst>
        </xdr:cNvPr>
        <xdr:cNvSpPr/>
      </xdr:nvSpPr>
      <xdr:spPr>
        <a:xfrm>
          <a:off x="3746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2177</xdr:rowOff>
    </xdr:from>
    <xdr:to>
      <xdr:col>24</xdr:col>
      <xdr:colOff>63500</xdr:colOff>
      <xdr:row>84</xdr:row>
      <xdr:rowOff>31569</xdr:rowOff>
    </xdr:to>
    <xdr:cxnSp macro="">
      <xdr:nvCxnSpPr>
        <xdr:cNvPr id="210" name="直線コネクタ 209">
          <a:extLst>
            <a:ext uri="{FF2B5EF4-FFF2-40B4-BE49-F238E27FC236}">
              <a16:creationId xmlns:a16="http://schemas.microsoft.com/office/drawing/2014/main" id="{33BF729B-DC8E-4E40-A057-608E068D493D}"/>
            </a:ext>
          </a:extLst>
        </xdr:cNvPr>
        <xdr:cNvCxnSpPr/>
      </xdr:nvCxnSpPr>
      <xdr:spPr>
        <a:xfrm>
          <a:off x="3797300" y="144039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140788</xdr:rowOff>
    </xdr:from>
    <xdr:to>
      <xdr:col>15</xdr:col>
      <xdr:colOff>101600</xdr:colOff>
      <xdr:row>84</xdr:row>
      <xdr:rowOff>70938</xdr:rowOff>
    </xdr:to>
    <xdr:sp macro="" textlink="">
      <xdr:nvSpPr>
        <xdr:cNvPr id="211" name="楕円 210">
          <a:extLst>
            <a:ext uri="{FF2B5EF4-FFF2-40B4-BE49-F238E27FC236}">
              <a16:creationId xmlns:a16="http://schemas.microsoft.com/office/drawing/2014/main" id="{C5128E09-BFBE-4706-BCB3-AEEE859FFCEA}"/>
            </a:ext>
          </a:extLst>
        </xdr:cNvPr>
        <xdr:cNvSpPr/>
      </xdr:nvSpPr>
      <xdr:spPr>
        <a:xfrm>
          <a:off x="2857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2177</xdr:rowOff>
    </xdr:from>
    <xdr:to>
      <xdr:col>19</xdr:col>
      <xdr:colOff>177800</xdr:colOff>
      <xdr:row>84</xdr:row>
      <xdr:rowOff>20138</xdr:rowOff>
    </xdr:to>
    <xdr:cxnSp macro="">
      <xdr:nvCxnSpPr>
        <xdr:cNvPr id="212" name="直線コネクタ 211">
          <a:extLst>
            <a:ext uri="{FF2B5EF4-FFF2-40B4-BE49-F238E27FC236}">
              <a16:creationId xmlns:a16="http://schemas.microsoft.com/office/drawing/2014/main" id="{3995D40D-6AE6-431B-A487-C5F4FA5881DB}"/>
            </a:ext>
          </a:extLst>
        </xdr:cNvPr>
        <xdr:cNvCxnSpPr/>
      </xdr:nvCxnSpPr>
      <xdr:spPr>
        <a:xfrm flipV="1">
          <a:off x="2908300" y="144039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13" name="楕円 212">
          <a:extLst>
            <a:ext uri="{FF2B5EF4-FFF2-40B4-BE49-F238E27FC236}">
              <a16:creationId xmlns:a16="http://schemas.microsoft.com/office/drawing/2014/main" id="{F0D5245B-7722-45D9-AF43-F1EA4DC31464}"/>
            </a:ext>
          </a:extLst>
        </xdr:cNvPr>
        <xdr:cNvSpPr/>
      </xdr:nvSpPr>
      <xdr:spPr>
        <a:xfrm>
          <a:off x="1968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162198</xdr:rowOff>
    </xdr:from>
    <xdr:to>
      <xdr:col>15</xdr:col>
      <xdr:colOff>50800</xdr:colOff>
      <xdr:row>84</xdr:row>
      <xdr:rowOff>20138</xdr:rowOff>
    </xdr:to>
    <xdr:cxnSp macro="">
      <xdr:nvCxnSpPr>
        <xdr:cNvPr id="214" name="直線コネクタ 213">
          <a:extLst>
            <a:ext uri="{FF2B5EF4-FFF2-40B4-BE49-F238E27FC236}">
              <a16:creationId xmlns:a16="http://schemas.microsoft.com/office/drawing/2014/main" id="{9882D980-3613-499F-9C85-7BFC428B6F0D}"/>
            </a:ext>
          </a:extLst>
        </xdr:cNvPr>
        <xdr:cNvCxnSpPr/>
      </xdr:nvCxnSpPr>
      <xdr:spPr>
        <a:xfrm>
          <a:off x="2019300" y="143925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80373</xdr:rowOff>
    </xdr:from>
    <xdr:to>
      <xdr:col>6</xdr:col>
      <xdr:colOff>38100</xdr:colOff>
      <xdr:row>84</xdr:row>
      <xdr:rowOff>10523</xdr:rowOff>
    </xdr:to>
    <xdr:sp macro="" textlink="">
      <xdr:nvSpPr>
        <xdr:cNvPr id="215" name="楕円 214">
          <a:extLst>
            <a:ext uri="{FF2B5EF4-FFF2-40B4-BE49-F238E27FC236}">
              <a16:creationId xmlns:a16="http://schemas.microsoft.com/office/drawing/2014/main" id="{BA9ABFB1-1424-410C-822E-CC76E01D696A}"/>
            </a:ext>
          </a:extLst>
        </xdr:cNvPr>
        <xdr:cNvSpPr/>
      </xdr:nvSpPr>
      <xdr:spPr>
        <a:xfrm>
          <a:off x="1079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131173</xdr:rowOff>
    </xdr:from>
    <xdr:to>
      <xdr:col>10</xdr:col>
      <xdr:colOff>114300</xdr:colOff>
      <xdr:row>83</xdr:row>
      <xdr:rowOff>162198</xdr:rowOff>
    </xdr:to>
    <xdr:cxnSp macro="">
      <xdr:nvCxnSpPr>
        <xdr:cNvPr id="216" name="直線コネクタ 215">
          <a:extLst>
            <a:ext uri="{FF2B5EF4-FFF2-40B4-BE49-F238E27FC236}">
              <a16:creationId xmlns:a16="http://schemas.microsoft.com/office/drawing/2014/main" id="{EBE68576-79CC-4056-A267-8CF0F0D985E9}"/>
            </a:ext>
          </a:extLst>
        </xdr:cNvPr>
        <xdr:cNvCxnSpPr/>
      </xdr:nvCxnSpPr>
      <xdr:spPr>
        <a:xfrm>
          <a:off x="1130300" y="143615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7" name="n_1aveValue【福祉施設】&#10;有形固定資産減価償却率">
          <a:extLst>
            <a:ext uri="{FF2B5EF4-FFF2-40B4-BE49-F238E27FC236}">
              <a16:creationId xmlns:a16="http://schemas.microsoft.com/office/drawing/2014/main" id="{A05A3DB4-04F0-4B90-9037-93DBDC4ADFB0}"/>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18" name="n_2aveValue【福祉施設】&#10;有形固定資産減価償却率">
          <a:extLst>
            <a:ext uri="{FF2B5EF4-FFF2-40B4-BE49-F238E27FC236}">
              <a16:creationId xmlns:a16="http://schemas.microsoft.com/office/drawing/2014/main" id="{29CEF2E4-0A2E-400D-9BF1-3DE78452A0FB}"/>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85833</xdr:rowOff>
    </xdr:from>
    <xdr:ext cx="405111" cy="259045"/>
    <xdr:sp macro="" textlink="">
      <xdr:nvSpPr>
        <xdr:cNvPr id="219" name="n_3aveValue【福祉施設】&#10;有形固定資産減価償却率">
          <a:extLst>
            <a:ext uri="{FF2B5EF4-FFF2-40B4-BE49-F238E27FC236}">
              <a16:creationId xmlns:a16="http://schemas.microsoft.com/office/drawing/2014/main" id="{7369E32B-51F5-420E-91A9-06C3B6C9D977}"/>
            </a:ext>
          </a:extLst>
        </xdr:cNvPr>
        <xdr:cNvSpPr txBox="1"/>
      </xdr:nvSpPr>
      <xdr:spPr>
        <a:xfrm>
          <a:off x="1816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77669</xdr:rowOff>
    </xdr:from>
    <xdr:ext cx="405111" cy="259045"/>
    <xdr:sp macro="" textlink="">
      <xdr:nvSpPr>
        <xdr:cNvPr id="220" name="n_4aveValue【福祉施設】&#10;有形固定資産減価償却率">
          <a:extLst>
            <a:ext uri="{FF2B5EF4-FFF2-40B4-BE49-F238E27FC236}">
              <a16:creationId xmlns:a16="http://schemas.microsoft.com/office/drawing/2014/main" id="{8499350C-EB80-4DEB-AB1F-071126727B0D}"/>
            </a:ext>
          </a:extLst>
        </xdr:cNvPr>
        <xdr:cNvSpPr txBox="1"/>
      </xdr:nvSpPr>
      <xdr:spPr>
        <a:xfrm>
          <a:off x="927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44104</xdr:rowOff>
    </xdr:from>
    <xdr:ext cx="405111" cy="259045"/>
    <xdr:sp macro="" textlink="">
      <xdr:nvSpPr>
        <xdr:cNvPr id="221" name="n_1mainValue【福祉施設】&#10;有形固定資産減価償却率">
          <a:extLst>
            <a:ext uri="{FF2B5EF4-FFF2-40B4-BE49-F238E27FC236}">
              <a16:creationId xmlns:a16="http://schemas.microsoft.com/office/drawing/2014/main" id="{D3604DF8-9B55-4C44-AF48-BF2E3B44E60F}"/>
            </a:ext>
          </a:extLst>
        </xdr:cNvPr>
        <xdr:cNvSpPr txBox="1"/>
      </xdr:nvSpPr>
      <xdr:spPr>
        <a:xfrm>
          <a:off x="35820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62065</xdr:rowOff>
    </xdr:from>
    <xdr:ext cx="405111" cy="259045"/>
    <xdr:sp macro="" textlink="">
      <xdr:nvSpPr>
        <xdr:cNvPr id="222" name="n_2mainValue【福祉施設】&#10;有形固定資産減価償却率">
          <a:extLst>
            <a:ext uri="{FF2B5EF4-FFF2-40B4-BE49-F238E27FC236}">
              <a16:creationId xmlns:a16="http://schemas.microsoft.com/office/drawing/2014/main" id="{808D0B18-4661-4AE2-84AD-FA4414C95762}"/>
            </a:ext>
          </a:extLst>
        </xdr:cNvPr>
        <xdr:cNvSpPr txBox="1"/>
      </xdr:nvSpPr>
      <xdr:spPr>
        <a:xfrm>
          <a:off x="2705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32675</xdr:rowOff>
    </xdr:from>
    <xdr:ext cx="405111" cy="259045"/>
    <xdr:sp macro="" textlink="">
      <xdr:nvSpPr>
        <xdr:cNvPr id="223" name="n_3mainValue【福祉施設】&#10;有形固定資産減価償却率">
          <a:extLst>
            <a:ext uri="{FF2B5EF4-FFF2-40B4-BE49-F238E27FC236}">
              <a16:creationId xmlns:a16="http://schemas.microsoft.com/office/drawing/2014/main" id="{6C844D42-07AA-4AF1-AEF0-CC8E35EC6106}"/>
            </a:ext>
          </a:extLst>
        </xdr:cNvPr>
        <xdr:cNvSpPr txBox="1"/>
      </xdr:nvSpPr>
      <xdr:spPr>
        <a:xfrm>
          <a:off x="1816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1650</xdr:rowOff>
    </xdr:from>
    <xdr:ext cx="405111" cy="259045"/>
    <xdr:sp macro="" textlink="">
      <xdr:nvSpPr>
        <xdr:cNvPr id="224" name="n_4mainValue【福祉施設】&#10;有形固定資産減価償却率">
          <a:extLst>
            <a:ext uri="{FF2B5EF4-FFF2-40B4-BE49-F238E27FC236}">
              <a16:creationId xmlns:a16="http://schemas.microsoft.com/office/drawing/2014/main" id="{444B628D-FA15-4334-9620-BDD432632279}"/>
            </a:ext>
          </a:extLst>
        </xdr:cNvPr>
        <xdr:cNvSpPr txBox="1"/>
      </xdr:nvSpPr>
      <xdr:spPr>
        <a:xfrm>
          <a:off x="927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1C49883D-A23A-443F-A39A-E6BC6762179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14208BD8-48D6-4F11-8437-F7FDC6554B7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F9BC3B69-FC77-4255-81DB-AF5A9BBF35D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BD3813DF-79ED-4864-8D7B-71FB7B63EF1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4B15DCEB-E207-4203-B246-E19D67BEBB8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63D7CA1E-9D43-47A2-AC69-76864E4B7D0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BB8E0CCB-F03A-4C1F-9A54-67EB2A04C0E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AFAFC1E9-6FE6-49E4-8963-D1FCF9BE4BB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22204AD6-3F57-41F9-89E7-83A12F66018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8AA5CE2E-2750-4B6B-BABC-0E9FBE2E8E0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1D006360-4599-4F15-99A0-17D39E694DD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5A474F72-5CF4-46A3-A92D-234D7C4D340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575F3B74-7F04-480E-9352-7BC15DF29E5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DC6CA81B-2811-40CB-BB7B-085875958E0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E39E2F26-FB13-4D71-B5CB-36F1BF0206A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4AE9CA28-08E7-4DEE-8412-97BE3ECC45E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25C72A1C-3A02-400A-BCBC-4FF7DE7B632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8865C8B0-49E7-4B06-86DD-9F9DEFB191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FA1E596B-D942-4096-A367-59F1FEB2BFE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270F5631-D1A5-4960-900F-9E203AFB5DF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B8669D4A-096E-4878-88B6-91F19D2F144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8E23A468-77C9-4739-B332-30C28E3613A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087B8708-EE63-49C5-85E2-AD265E7C65E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76D24B63-D6A3-4A09-BC06-CBB18F4A1EDF}"/>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3F1D7BEF-E626-40E1-96DE-433F1D319E6E}"/>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0A6BAC51-FD98-4D29-AE66-9A6327653311}"/>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04AE4CBA-940C-4E1A-97BF-A93ED2A8001E}"/>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5C56C427-AD11-4F50-90DD-5CCEC2342AD9}"/>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253" name="【福祉施設】&#10;一人当たり面積平均値テキスト">
          <a:extLst>
            <a:ext uri="{FF2B5EF4-FFF2-40B4-BE49-F238E27FC236}">
              <a16:creationId xmlns:a16="http://schemas.microsoft.com/office/drawing/2014/main" id="{564DEE04-7946-42DF-BB07-292019A2C5D6}"/>
            </a:ext>
          </a:extLst>
        </xdr:cNvPr>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36ACB162-039C-4C0F-9562-78E38F8B7EE3}"/>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id="{88C84D63-8B3E-436D-A6DE-A775F43A7DF3}"/>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104267</xdr:rowOff>
    </xdr:from>
    <xdr:to>
      <xdr:col>46</xdr:col>
      <xdr:colOff>38100</xdr:colOff>
      <xdr:row>86</xdr:row>
      <xdr:rowOff>34417</xdr:rowOff>
    </xdr:to>
    <xdr:sp macro="" textlink="">
      <xdr:nvSpPr>
        <xdr:cNvPr id="256" name="フローチャート: 判断 255">
          <a:extLst>
            <a:ext uri="{FF2B5EF4-FFF2-40B4-BE49-F238E27FC236}">
              <a16:creationId xmlns:a16="http://schemas.microsoft.com/office/drawing/2014/main" id="{8BD61EE2-6EA5-4965-A8B6-71072A0A2AE5}"/>
            </a:ext>
          </a:extLst>
        </xdr:cNvPr>
        <xdr:cNvSpPr/>
      </xdr:nvSpPr>
      <xdr:spPr>
        <a:xfrm>
          <a:off x="8699500" y="1467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82931</xdr:rowOff>
    </xdr:from>
    <xdr:to>
      <xdr:col>41</xdr:col>
      <xdr:colOff>101600</xdr:colOff>
      <xdr:row>86</xdr:row>
      <xdr:rowOff>13081</xdr:rowOff>
    </xdr:to>
    <xdr:sp macro="" textlink="">
      <xdr:nvSpPr>
        <xdr:cNvPr id="257" name="フローチャート: 判断 256">
          <a:extLst>
            <a:ext uri="{FF2B5EF4-FFF2-40B4-BE49-F238E27FC236}">
              <a16:creationId xmlns:a16="http://schemas.microsoft.com/office/drawing/2014/main" id="{4A1630E7-573F-4856-854C-266E1864B78A}"/>
            </a:ext>
          </a:extLst>
        </xdr:cNvPr>
        <xdr:cNvSpPr/>
      </xdr:nvSpPr>
      <xdr:spPr>
        <a:xfrm>
          <a:off x="7810500" y="1465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96647</xdr:rowOff>
    </xdr:from>
    <xdr:to>
      <xdr:col>36</xdr:col>
      <xdr:colOff>165100</xdr:colOff>
      <xdr:row>86</xdr:row>
      <xdr:rowOff>26797</xdr:rowOff>
    </xdr:to>
    <xdr:sp macro="" textlink="">
      <xdr:nvSpPr>
        <xdr:cNvPr id="258" name="フローチャート: 判断 257">
          <a:extLst>
            <a:ext uri="{FF2B5EF4-FFF2-40B4-BE49-F238E27FC236}">
              <a16:creationId xmlns:a16="http://schemas.microsoft.com/office/drawing/2014/main" id="{B641AF38-5D86-4898-AE58-CEC68FB91D86}"/>
            </a:ext>
          </a:extLst>
        </xdr:cNvPr>
        <xdr:cNvSpPr/>
      </xdr:nvSpPr>
      <xdr:spPr>
        <a:xfrm>
          <a:off x="6921500" y="1466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F0D4C9F-DD8D-4585-AF75-6062979C0E5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5B09796E-56BF-43AA-A766-5AF5497BAFE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93A3BB10-FBDE-4A14-A967-86F55358FB5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E1C60F82-0331-446C-B034-E25F5AE2DED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9F2EF03-BCA8-4B17-98D3-3DDEC13B07E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128270</xdr:rowOff>
    </xdr:from>
    <xdr:to>
      <xdr:col>55</xdr:col>
      <xdr:colOff>50800</xdr:colOff>
      <xdr:row>86</xdr:row>
      <xdr:rowOff>58420</xdr:rowOff>
    </xdr:to>
    <xdr:sp macro="" textlink="">
      <xdr:nvSpPr>
        <xdr:cNvPr id="264" name="楕円 263">
          <a:extLst>
            <a:ext uri="{FF2B5EF4-FFF2-40B4-BE49-F238E27FC236}">
              <a16:creationId xmlns:a16="http://schemas.microsoft.com/office/drawing/2014/main" id="{E72279FA-D007-4B87-AA73-5D3F9A313A41}"/>
            </a:ext>
          </a:extLst>
        </xdr:cNvPr>
        <xdr:cNvSpPr/>
      </xdr:nvSpPr>
      <xdr:spPr>
        <a:xfrm>
          <a:off x="10426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43197</xdr:rowOff>
    </xdr:from>
    <xdr:ext cx="469744" cy="259045"/>
    <xdr:sp macro="" textlink="">
      <xdr:nvSpPr>
        <xdr:cNvPr id="265" name="【福祉施設】&#10;一人当たり面積該当値テキスト">
          <a:extLst>
            <a:ext uri="{FF2B5EF4-FFF2-40B4-BE49-F238E27FC236}">
              <a16:creationId xmlns:a16="http://schemas.microsoft.com/office/drawing/2014/main" id="{04F45FF4-4AEF-43D0-846D-91E268BE5BA8}"/>
            </a:ext>
          </a:extLst>
        </xdr:cNvPr>
        <xdr:cNvSpPr txBox="1"/>
      </xdr:nvSpPr>
      <xdr:spPr>
        <a:xfrm>
          <a:off x="10515600" y="1461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132080</xdr:rowOff>
    </xdr:from>
    <xdr:to>
      <xdr:col>50</xdr:col>
      <xdr:colOff>165100</xdr:colOff>
      <xdr:row>86</xdr:row>
      <xdr:rowOff>62230</xdr:rowOff>
    </xdr:to>
    <xdr:sp macro="" textlink="">
      <xdr:nvSpPr>
        <xdr:cNvPr id="266" name="楕円 265">
          <a:extLst>
            <a:ext uri="{FF2B5EF4-FFF2-40B4-BE49-F238E27FC236}">
              <a16:creationId xmlns:a16="http://schemas.microsoft.com/office/drawing/2014/main" id="{E3749E34-7904-4E12-9ED7-FD432B673A56}"/>
            </a:ext>
          </a:extLst>
        </xdr:cNvPr>
        <xdr:cNvSpPr/>
      </xdr:nvSpPr>
      <xdr:spPr>
        <a:xfrm>
          <a:off x="9588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7620</xdr:rowOff>
    </xdr:from>
    <xdr:to>
      <xdr:col>55</xdr:col>
      <xdr:colOff>0</xdr:colOff>
      <xdr:row>86</xdr:row>
      <xdr:rowOff>11430</xdr:rowOff>
    </xdr:to>
    <xdr:cxnSp macro="">
      <xdr:nvCxnSpPr>
        <xdr:cNvPr id="267" name="直線コネクタ 266">
          <a:extLst>
            <a:ext uri="{FF2B5EF4-FFF2-40B4-BE49-F238E27FC236}">
              <a16:creationId xmlns:a16="http://schemas.microsoft.com/office/drawing/2014/main" id="{E6A219E6-9C5C-44A0-AE8D-1B2523D3C77B}"/>
            </a:ext>
          </a:extLst>
        </xdr:cNvPr>
        <xdr:cNvCxnSpPr/>
      </xdr:nvCxnSpPr>
      <xdr:spPr>
        <a:xfrm flipV="1">
          <a:off x="9639300" y="14752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268" name="楕円 267">
          <a:extLst>
            <a:ext uri="{FF2B5EF4-FFF2-40B4-BE49-F238E27FC236}">
              <a16:creationId xmlns:a16="http://schemas.microsoft.com/office/drawing/2014/main" id="{D5762A0C-902B-4D0E-86FC-7D6615B14F48}"/>
            </a:ext>
          </a:extLst>
        </xdr:cNvPr>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11430</xdr:rowOff>
    </xdr:from>
    <xdr:to>
      <xdr:col>50</xdr:col>
      <xdr:colOff>114300</xdr:colOff>
      <xdr:row>86</xdr:row>
      <xdr:rowOff>15239</xdr:rowOff>
    </xdr:to>
    <xdr:cxnSp macro="">
      <xdr:nvCxnSpPr>
        <xdr:cNvPr id="269" name="直線コネクタ 268">
          <a:extLst>
            <a:ext uri="{FF2B5EF4-FFF2-40B4-BE49-F238E27FC236}">
              <a16:creationId xmlns:a16="http://schemas.microsoft.com/office/drawing/2014/main" id="{FC207D84-8D43-47DC-8C9C-924FD2CC22A1}"/>
            </a:ext>
          </a:extLst>
        </xdr:cNvPr>
        <xdr:cNvCxnSpPr/>
      </xdr:nvCxnSpPr>
      <xdr:spPr>
        <a:xfrm flipV="1">
          <a:off x="8750300" y="14756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138557</xdr:rowOff>
    </xdr:from>
    <xdr:to>
      <xdr:col>41</xdr:col>
      <xdr:colOff>101600</xdr:colOff>
      <xdr:row>86</xdr:row>
      <xdr:rowOff>68707</xdr:rowOff>
    </xdr:to>
    <xdr:sp macro="" textlink="">
      <xdr:nvSpPr>
        <xdr:cNvPr id="270" name="楕円 269">
          <a:extLst>
            <a:ext uri="{FF2B5EF4-FFF2-40B4-BE49-F238E27FC236}">
              <a16:creationId xmlns:a16="http://schemas.microsoft.com/office/drawing/2014/main" id="{C225AAEA-93F6-430A-94B7-B8D15D1A45B8}"/>
            </a:ext>
          </a:extLst>
        </xdr:cNvPr>
        <xdr:cNvSpPr/>
      </xdr:nvSpPr>
      <xdr:spPr>
        <a:xfrm>
          <a:off x="7810500" y="147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17907</xdr:rowOff>
    </xdr:to>
    <xdr:cxnSp macro="">
      <xdr:nvCxnSpPr>
        <xdr:cNvPr id="271" name="直線コネクタ 270">
          <a:extLst>
            <a:ext uri="{FF2B5EF4-FFF2-40B4-BE49-F238E27FC236}">
              <a16:creationId xmlns:a16="http://schemas.microsoft.com/office/drawing/2014/main" id="{9AAC41AD-E9F3-491B-9339-9ADD638A0375}"/>
            </a:ext>
          </a:extLst>
        </xdr:cNvPr>
        <xdr:cNvCxnSpPr/>
      </xdr:nvCxnSpPr>
      <xdr:spPr>
        <a:xfrm flipV="1">
          <a:off x="7861300" y="14759939"/>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141224</xdr:rowOff>
    </xdr:from>
    <xdr:to>
      <xdr:col>36</xdr:col>
      <xdr:colOff>165100</xdr:colOff>
      <xdr:row>86</xdr:row>
      <xdr:rowOff>71374</xdr:rowOff>
    </xdr:to>
    <xdr:sp macro="" textlink="">
      <xdr:nvSpPr>
        <xdr:cNvPr id="272" name="楕円 271">
          <a:extLst>
            <a:ext uri="{FF2B5EF4-FFF2-40B4-BE49-F238E27FC236}">
              <a16:creationId xmlns:a16="http://schemas.microsoft.com/office/drawing/2014/main" id="{6E8D1DB4-AFB0-4235-A040-996CED9CF787}"/>
            </a:ext>
          </a:extLst>
        </xdr:cNvPr>
        <xdr:cNvSpPr/>
      </xdr:nvSpPr>
      <xdr:spPr>
        <a:xfrm>
          <a:off x="6921500" y="14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17907</xdr:rowOff>
    </xdr:from>
    <xdr:to>
      <xdr:col>41</xdr:col>
      <xdr:colOff>50800</xdr:colOff>
      <xdr:row>86</xdr:row>
      <xdr:rowOff>20574</xdr:rowOff>
    </xdr:to>
    <xdr:cxnSp macro="">
      <xdr:nvCxnSpPr>
        <xdr:cNvPr id="273" name="直線コネクタ 272">
          <a:extLst>
            <a:ext uri="{FF2B5EF4-FFF2-40B4-BE49-F238E27FC236}">
              <a16:creationId xmlns:a16="http://schemas.microsoft.com/office/drawing/2014/main" id="{B53F9FB9-2C9B-4541-B8A6-B01055571EE6}"/>
            </a:ext>
          </a:extLst>
        </xdr:cNvPr>
        <xdr:cNvCxnSpPr/>
      </xdr:nvCxnSpPr>
      <xdr:spPr>
        <a:xfrm flipV="1">
          <a:off x="6972300" y="1476260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a:extLst>
            <a:ext uri="{FF2B5EF4-FFF2-40B4-BE49-F238E27FC236}">
              <a16:creationId xmlns:a16="http://schemas.microsoft.com/office/drawing/2014/main" id="{05C8DDE0-08B1-487E-ADC3-E28BEABB9061}"/>
            </a:ext>
          </a:extLst>
        </xdr:cNvPr>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50944</xdr:rowOff>
    </xdr:from>
    <xdr:ext cx="469744" cy="259045"/>
    <xdr:sp macro="" textlink="">
      <xdr:nvSpPr>
        <xdr:cNvPr id="275" name="n_2aveValue【福祉施設】&#10;一人当たり面積">
          <a:extLst>
            <a:ext uri="{FF2B5EF4-FFF2-40B4-BE49-F238E27FC236}">
              <a16:creationId xmlns:a16="http://schemas.microsoft.com/office/drawing/2014/main" id="{E3129139-9B13-4229-AA8E-D0A0D7CB1A77}"/>
            </a:ext>
          </a:extLst>
        </xdr:cNvPr>
        <xdr:cNvSpPr txBox="1"/>
      </xdr:nvSpPr>
      <xdr:spPr>
        <a:xfrm>
          <a:off x="8515427" y="1445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29608</xdr:rowOff>
    </xdr:from>
    <xdr:ext cx="469744" cy="259045"/>
    <xdr:sp macro="" textlink="">
      <xdr:nvSpPr>
        <xdr:cNvPr id="276" name="n_3aveValue【福祉施設】&#10;一人当たり面積">
          <a:extLst>
            <a:ext uri="{FF2B5EF4-FFF2-40B4-BE49-F238E27FC236}">
              <a16:creationId xmlns:a16="http://schemas.microsoft.com/office/drawing/2014/main" id="{C77A1168-8BD6-48B9-959A-E70A00819229}"/>
            </a:ext>
          </a:extLst>
        </xdr:cNvPr>
        <xdr:cNvSpPr txBox="1"/>
      </xdr:nvSpPr>
      <xdr:spPr>
        <a:xfrm>
          <a:off x="7626427" y="144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43324</xdr:rowOff>
    </xdr:from>
    <xdr:ext cx="469744" cy="259045"/>
    <xdr:sp macro="" textlink="">
      <xdr:nvSpPr>
        <xdr:cNvPr id="277" name="n_4aveValue【福祉施設】&#10;一人当たり面積">
          <a:extLst>
            <a:ext uri="{FF2B5EF4-FFF2-40B4-BE49-F238E27FC236}">
              <a16:creationId xmlns:a16="http://schemas.microsoft.com/office/drawing/2014/main" id="{8CF6DA4E-0178-4B3F-99C2-74DC0D06D242}"/>
            </a:ext>
          </a:extLst>
        </xdr:cNvPr>
        <xdr:cNvSpPr txBox="1"/>
      </xdr:nvSpPr>
      <xdr:spPr>
        <a:xfrm>
          <a:off x="6737427" y="1444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53357</xdr:rowOff>
    </xdr:from>
    <xdr:ext cx="469744" cy="259045"/>
    <xdr:sp macro="" textlink="">
      <xdr:nvSpPr>
        <xdr:cNvPr id="278" name="n_1mainValue【福祉施設】&#10;一人当たり面積">
          <a:extLst>
            <a:ext uri="{FF2B5EF4-FFF2-40B4-BE49-F238E27FC236}">
              <a16:creationId xmlns:a16="http://schemas.microsoft.com/office/drawing/2014/main" id="{D58A669A-5E57-4B8A-ABDD-AACBBAAAC7A0}"/>
            </a:ext>
          </a:extLst>
        </xdr:cNvPr>
        <xdr:cNvSpPr txBox="1"/>
      </xdr:nvSpPr>
      <xdr:spPr>
        <a:xfrm>
          <a:off x="9391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279" name="n_2mainValue【福祉施設】&#10;一人当たり面積">
          <a:extLst>
            <a:ext uri="{FF2B5EF4-FFF2-40B4-BE49-F238E27FC236}">
              <a16:creationId xmlns:a16="http://schemas.microsoft.com/office/drawing/2014/main" id="{A854A8E7-AAB3-499C-B458-CE0DDCA4BCC7}"/>
            </a:ext>
          </a:extLst>
        </xdr:cNvPr>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59834</xdr:rowOff>
    </xdr:from>
    <xdr:ext cx="469744" cy="259045"/>
    <xdr:sp macro="" textlink="">
      <xdr:nvSpPr>
        <xdr:cNvPr id="280" name="n_3mainValue【福祉施設】&#10;一人当たり面積">
          <a:extLst>
            <a:ext uri="{FF2B5EF4-FFF2-40B4-BE49-F238E27FC236}">
              <a16:creationId xmlns:a16="http://schemas.microsoft.com/office/drawing/2014/main" id="{6BA4242C-B72A-4F9B-8578-E288839DF772}"/>
            </a:ext>
          </a:extLst>
        </xdr:cNvPr>
        <xdr:cNvSpPr txBox="1"/>
      </xdr:nvSpPr>
      <xdr:spPr>
        <a:xfrm>
          <a:off x="7626427" y="1480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62501</xdr:rowOff>
    </xdr:from>
    <xdr:ext cx="469744" cy="259045"/>
    <xdr:sp macro="" textlink="">
      <xdr:nvSpPr>
        <xdr:cNvPr id="281" name="n_4mainValue【福祉施設】&#10;一人当たり面積">
          <a:extLst>
            <a:ext uri="{FF2B5EF4-FFF2-40B4-BE49-F238E27FC236}">
              <a16:creationId xmlns:a16="http://schemas.microsoft.com/office/drawing/2014/main" id="{EB09C460-CBBC-4D0A-AD7A-31ED9DCE64EC}"/>
            </a:ext>
          </a:extLst>
        </xdr:cNvPr>
        <xdr:cNvSpPr txBox="1"/>
      </xdr:nvSpPr>
      <xdr:spPr>
        <a:xfrm>
          <a:off x="6737427" y="148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51BA2802-DB8C-403C-B9D2-D06BE1709DE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7805C60C-C7EA-49D7-BD05-9883A050DFC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CFFFDC0A-197D-4353-BF8C-49ECD48827F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89BBF3B-6DC1-4D22-90E2-D66B97B2ED7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A35C7789-8818-42DF-B6EE-B73AB362539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F53A8CD3-3B14-49D7-8452-2D286A445B7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8282ED82-62FE-45C5-B81C-5EF5A99DA26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3513B9FA-37B2-4BC4-972E-5952BC590C9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8A527ED9-AA02-4FA0-A130-2C5ED55267F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291356DE-9FE1-4392-97BB-81FFA1D1223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3CF79BD1-490E-48AE-B7E3-E4D4D1171C6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BD0A40FB-F662-413C-A05D-58FF78D6BF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600B7A3F-FC54-4BFB-8AA2-BA5784310C2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00DCB41A-3221-42C1-BA8F-7196EF41992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4F96BCE0-0B47-4263-A96D-8FC08169F01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26499412-E565-40DF-A47A-B3F63043704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E94B9D48-8E8F-40B8-B42A-BB10377E77A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464214C7-30E1-46DC-8835-10B08BDF647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DDFAAEF7-82DF-489C-A59F-960CCDCA8AB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313DE625-7DEE-4CE9-94AE-D7D3C5A513B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1D1303C6-B913-4DD5-8455-F814366A481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A124E14E-865A-444F-B786-FD4D5931190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543A2C58-96E1-4D00-872E-3924751514D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B441F657-40A0-425A-A857-672A118D613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a:extLst>
            <a:ext uri="{FF2B5EF4-FFF2-40B4-BE49-F238E27FC236}">
              <a16:creationId xmlns:a16="http://schemas.microsoft.com/office/drawing/2014/main" id="{07F87781-3E3E-4854-9C8F-E0970AFF885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a:extLst>
            <a:ext uri="{FF2B5EF4-FFF2-40B4-BE49-F238E27FC236}">
              <a16:creationId xmlns:a16="http://schemas.microsoft.com/office/drawing/2014/main" id="{45CD1533-8D80-4344-AAEA-597D122532E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a:extLst>
            <a:ext uri="{FF2B5EF4-FFF2-40B4-BE49-F238E27FC236}">
              <a16:creationId xmlns:a16="http://schemas.microsoft.com/office/drawing/2014/main" id="{671E46B1-C1A1-49E6-9036-E22D70DD878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a:extLst>
            <a:ext uri="{FF2B5EF4-FFF2-40B4-BE49-F238E27FC236}">
              <a16:creationId xmlns:a16="http://schemas.microsoft.com/office/drawing/2014/main" id="{BEA9DB9F-F187-489B-B9D3-66BAC57C888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a:extLst>
            <a:ext uri="{FF2B5EF4-FFF2-40B4-BE49-F238E27FC236}">
              <a16:creationId xmlns:a16="http://schemas.microsoft.com/office/drawing/2014/main" id="{432BBE5E-5F96-4A75-8797-26D092D4D60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a:extLst>
            <a:ext uri="{FF2B5EF4-FFF2-40B4-BE49-F238E27FC236}">
              <a16:creationId xmlns:a16="http://schemas.microsoft.com/office/drawing/2014/main" id="{68113188-38B1-43E9-A361-C36402CDDAA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a:extLst>
            <a:ext uri="{FF2B5EF4-FFF2-40B4-BE49-F238E27FC236}">
              <a16:creationId xmlns:a16="http://schemas.microsoft.com/office/drawing/2014/main" id="{3C691E19-DE33-4272-B6B0-F06523DBF8A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a:extLst>
            <a:ext uri="{FF2B5EF4-FFF2-40B4-BE49-F238E27FC236}">
              <a16:creationId xmlns:a16="http://schemas.microsoft.com/office/drawing/2014/main" id="{C087DA96-8CDD-4DF0-A6F2-2087BCBB8E9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a:extLst>
            <a:ext uri="{FF2B5EF4-FFF2-40B4-BE49-F238E27FC236}">
              <a16:creationId xmlns:a16="http://schemas.microsoft.com/office/drawing/2014/main" id="{AAF07686-9456-4A5A-B014-7E01E11099D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a:extLst>
            <a:ext uri="{FF2B5EF4-FFF2-40B4-BE49-F238E27FC236}">
              <a16:creationId xmlns:a16="http://schemas.microsoft.com/office/drawing/2014/main" id="{5C0D5CAD-AB5E-46E0-94E0-9DAE01DD35D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a:extLst>
            <a:ext uri="{FF2B5EF4-FFF2-40B4-BE49-F238E27FC236}">
              <a16:creationId xmlns:a16="http://schemas.microsoft.com/office/drawing/2014/main" id="{97AFA3D0-BE57-42F2-ACEA-30910ADE826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a:extLst>
            <a:ext uri="{FF2B5EF4-FFF2-40B4-BE49-F238E27FC236}">
              <a16:creationId xmlns:a16="http://schemas.microsoft.com/office/drawing/2014/main" id="{E2F8EBE4-27C9-4C29-8FF0-D318DF8881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a:extLst>
            <a:ext uri="{FF2B5EF4-FFF2-40B4-BE49-F238E27FC236}">
              <a16:creationId xmlns:a16="http://schemas.microsoft.com/office/drawing/2014/main" id="{705C2486-DA25-477C-93D6-37A2FD44276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a:extLst>
            <a:ext uri="{FF2B5EF4-FFF2-40B4-BE49-F238E27FC236}">
              <a16:creationId xmlns:a16="http://schemas.microsoft.com/office/drawing/2014/main" id="{3C2C21EE-6774-4DBF-8320-DE22C8EA2C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a:extLst>
            <a:ext uri="{FF2B5EF4-FFF2-40B4-BE49-F238E27FC236}">
              <a16:creationId xmlns:a16="http://schemas.microsoft.com/office/drawing/2014/main" id="{EDA810A6-6583-428F-B216-C573418AE95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a:extLst>
            <a:ext uri="{FF2B5EF4-FFF2-40B4-BE49-F238E27FC236}">
              <a16:creationId xmlns:a16="http://schemas.microsoft.com/office/drawing/2014/main" id="{C007CC6F-9D6A-409B-8CD3-79EECC70162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2" name="正方形/長方形 321">
          <a:extLst>
            <a:ext uri="{FF2B5EF4-FFF2-40B4-BE49-F238E27FC236}">
              <a16:creationId xmlns:a16="http://schemas.microsoft.com/office/drawing/2014/main" id="{AB6EF1FB-3834-4767-929C-4E5882C7463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3" name="正方形/長方形 322">
          <a:extLst>
            <a:ext uri="{FF2B5EF4-FFF2-40B4-BE49-F238E27FC236}">
              <a16:creationId xmlns:a16="http://schemas.microsoft.com/office/drawing/2014/main" id="{6D9250C2-3717-4672-8404-DA5E6027510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4" name="正方形/長方形 323">
          <a:extLst>
            <a:ext uri="{FF2B5EF4-FFF2-40B4-BE49-F238E27FC236}">
              <a16:creationId xmlns:a16="http://schemas.microsoft.com/office/drawing/2014/main" id="{0D8CDBE9-2A73-40C6-BBB4-7A0E7731F3C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5" name="正方形/長方形 324">
          <a:extLst>
            <a:ext uri="{FF2B5EF4-FFF2-40B4-BE49-F238E27FC236}">
              <a16:creationId xmlns:a16="http://schemas.microsoft.com/office/drawing/2014/main" id="{59E5B063-6FA7-48EA-8446-94B5343EF28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6" name="正方形/長方形 325">
          <a:extLst>
            <a:ext uri="{FF2B5EF4-FFF2-40B4-BE49-F238E27FC236}">
              <a16:creationId xmlns:a16="http://schemas.microsoft.com/office/drawing/2014/main" id="{FF739ADB-9FC8-4C2E-91AD-1842B21B86D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7" name="正方形/長方形 326">
          <a:extLst>
            <a:ext uri="{FF2B5EF4-FFF2-40B4-BE49-F238E27FC236}">
              <a16:creationId xmlns:a16="http://schemas.microsoft.com/office/drawing/2014/main" id="{4DEFA99E-D3B2-4998-A604-BBB3194ED81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8" name="正方形/長方形 327">
          <a:extLst>
            <a:ext uri="{FF2B5EF4-FFF2-40B4-BE49-F238E27FC236}">
              <a16:creationId xmlns:a16="http://schemas.microsoft.com/office/drawing/2014/main" id="{D72DDDB9-0D10-4321-B864-7AD7AF580F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9" name="正方形/長方形 328">
          <a:extLst>
            <a:ext uri="{FF2B5EF4-FFF2-40B4-BE49-F238E27FC236}">
              <a16:creationId xmlns:a16="http://schemas.microsoft.com/office/drawing/2014/main" id="{BB72AD10-63EA-43C2-BC31-A12B36AAF73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0" name="正方形/長方形 329">
          <a:extLst>
            <a:ext uri="{FF2B5EF4-FFF2-40B4-BE49-F238E27FC236}">
              <a16:creationId xmlns:a16="http://schemas.microsoft.com/office/drawing/2014/main" id="{C5F76164-0164-4415-A052-B17D01C2B12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1" name="正方形/長方形 330">
          <a:extLst>
            <a:ext uri="{FF2B5EF4-FFF2-40B4-BE49-F238E27FC236}">
              <a16:creationId xmlns:a16="http://schemas.microsoft.com/office/drawing/2014/main" id="{BA69879F-FCE2-4EE0-8181-E4C2180CB40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2" name="正方形/長方形 331">
          <a:extLst>
            <a:ext uri="{FF2B5EF4-FFF2-40B4-BE49-F238E27FC236}">
              <a16:creationId xmlns:a16="http://schemas.microsoft.com/office/drawing/2014/main" id="{D2DD10D7-0C1F-44E7-B471-670B680D9F8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3" name="正方形/長方形 332">
          <a:extLst>
            <a:ext uri="{FF2B5EF4-FFF2-40B4-BE49-F238E27FC236}">
              <a16:creationId xmlns:a16="http://schemas.microsoft.com/office/drawing/2014/main" id="{FB2DF076-EE24-476C-ADE0-1F9E1D8DF14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4" name="正方形/長方形 333">
          <a:extLst>
            <a:ext uri="{FF2B5EF4-FFF2-40B4-BE49-F238E27FC236}">
              <a16:creationId xmlns:a16="http://schemas.microsoft.com/office/drawing/2014/main" id="{00BD910E-2640-44E3-96EE-DFAF31840A0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5" name="正方形/長方形 334">
          <a:extLst>
            <a:ext uri="{FF2B5EF4-FFF2-40B4-BE49-F238E27FC236}">
              <a16:creationId xmlns:a16="http://schemas.microsoft.com/office/drawing/2014/main" id="{1FF2A5F2-F968-43B8-B429-BC39B167E43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6" name="正方形/長方形 335">
          <a:extLst>
            <a:ext uri="{FF2B5EF4-FFF2-40B4-BE49-F238E27FC236}">
              <a16:creationId xmlns:a16="http://schemas.microsoft.com/office/drawing/2014/main" id="{28B068AE-9037-4ADD-800B-EB4466DF1D7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7" name="正方形/長方形 336">
          <a:extLst>
            <a:ext uri="{FF2B5EF4-FFF2-40B4-BE49-F238E27FC236}">
              <a16:creationId xmlns:a16="http://schemas.microsoft.com/office/drawing/2014/main" id="{0028670B-4979-4B39-9AAF-6ADEE0EBB97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8" name="正方形/長方形 337">
          <a:extLst>
            <a:ext uri="{FF2B5EF4-FFF2-40B4-BE49-F238E27FC236}">
              <a16:creationId xmlns:a16="http://schemas.microsoft.com/office/drawing/2014/main" id="{76813D25-8DCD-4083-9E87-CF3D4DE9CCC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9" name="正方形/長方形 338">
          <a:extLst>
            <a:ext uri="{FF2B5EF4-FFF2-40B4-BE49-F238E27FC236}">
              <a16:creationId xmlns:a16="http://schemas.microsoft.com/office/drawing/2014/main" id="{87022DC2-7C09-4D39-A28F-89255DA893D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0" name="正方形/長方形 339">
          <a:extLst>
            <a:ext uri="{FF2B5EF4-FFF2-40B4-BE49-F238E27FC236}">
              <a16:creationId xmlns:a16="http://schemas.microsoft.com/office/drawing/2014/main" id="{072A94CA-F6A7-44CB-8C96-855F9149B2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1" name="正方形/長方形 340">
          <a:extLst>
            <a:ext uri="{FF2B5EF4-FFF2-40B4-BE49-F238E27FC236}">
              <a16:creationId xmlns:a16="http://schemas.microsoft.com/office/drawing/2014/main" id="{5B10305F-CC84-4050-8172-F635C4EF329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2" name="正方形/長方形 341">
          <a:extLst>
            <a:ext uri="{FF2B5EF4-FFF2-40B4-BE49-F238E27FC236}">
              <a16:creationId xmlns:a16="http://schemas.microsoft.com/office/drawing/2014/main" id="{5D8CC117-1B12-481E-88F3-67AC1CB78B0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3" name="正方形/長方形 342">
          <a:extLst>
            <a:ext uri="{FF2B5EF4-FFF2-40B4-BE49-F238E27FC236}">
              <a16:creationId xmlns:a16="http://schemas.microsoft.com/office/drawing/2014/main" id="{2B13E45C-FDDC-40EC-937B-2C435DA4E70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4" name="正方形/長方形 343">
          <a:extLst>
            <a:ext uri="{FF2B5EF4-FFF2-40B4-BE49-F238E27FC236}">
              <a16:creationId xmlns:a16="http://schemas.microsoft.com/office/drawing/2014/main" id="{F28BD985-5D31-429F-A7C5-E13EA241772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5" name="正方形/長方形 344">
          <a:extLst>
            <a:ext uri="{FF2B5EF4-FFF2-40B4-BE49-F238E27FC236}">
              <a16:creationId xmlns:a16="http://schemas.microsoft.com/office/drawing/2014/main" id="{C76C1745-95C1-4364-A256-224D62AD9AD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46" name="正方形/長方形 345">
          <a:extLst>
            <a:ext uri="{FF2B5EF4-FFF2-40B4-BE49-F238E27FC236}">
              <a16:creationId xmlns:a16="http://schemas.microsoft.com/office/drawing/2014/main" id="{821FE107-51D7-4F1A-BCD7-1C7E9DF6832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7" name="正方形/長方形 346">
          <a:extLst>
            <a:ext uri="{FF2B5EF4-FFF2-40B4-BE49-F238E27FC236}">
              <a16:creationId xmlns:a16="http://schemas.microsoft.com/office/drawing/2014/main" id="{CC98DDD2-6A5C-4A8F-8760-5951177F13A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8" name="正方形/長方形 347">
          <a:extLst>
            <a:ext uri="{FF2B5EF4-FFF2-40B4-BE49-F238E27FC236}">
              <a16:creationId xmlns:a16="http://schemas.microsoft.com/office/drawing/2014/main" id="{C19046A7-8A40-45EE-8493-C8240A573AD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9" name="正方形/長方形 348">
          <a:extLst>
            <a:ext uri="{FF2B5EF4-FFF2-40B4-BE49-F238E27FC236}">
              <a16:creationId xmlns:a16="http://schemas.microsoft.com/office/drawing/2014/main" id="{3A76D545-2E03-480C-A21F-D8B738E73F2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50" name="正方形/長方形 349">
          <a:extLst>
            <a:ext uri="{FF2B5EF4-FFF2-40B4-BE49-F238E27FC236}">
              <a16:creationId xmlns:a16="http://schemas.microsoft.com/office/drawing/2014/main" id="{51038A72-BF30-4692-9843-F50D854E9CD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1" name="正方形/長方形 350">
          <a:extLst>
            <a:ext uri="{FF2B5EF4-FFF2-40B4-BE49-F238E27FC236}">
              <a16:creationId xmlns:a16="http://schemas.microsoft.com/office/drawing/2014/main" id="{AC705263-FF2A-4D21-A64F-1BC520E74DA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2" name="正方形/長方形 351">
          <a:extLst>
            <a:ext uri="{FF2B5EF4-FFF2-40B4-BE49-F238E27FC236}">
              <a16:creationId xmlns:a16="http://schemas.microsoft.com/office/drawing/2014/main" id="{646F3A98-3365-473F-A5CA-6B3C5E6712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3" name="正方形/長方形 352">
          <a:extLst>
            <a:ext uri="{FF2B5EF4-FFF2-40B4-BE49-F238E27FC236}">
              <a16:creationId xmlns:a16="http://schemas.microsoft.com/office/drawing/2014/main" id="{39C9BAF9-9C25-4120-A1B9-BD77EA37317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0280B64A-8330-4307-9ECF-909EEFA363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5" name="直線コネクタ 354">
          <a:extLst>
            <a:ext uri="{FF2B5EF4-FFF2-40B4-BE49-F238E27FC236}">
              <a16:creationId xmlns:a16="http://schemas.microsoft.com/office/drawing/2014/main" id="{AB12FA22-789F-4129-9EC0-09583E1A265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6" name="テキスト ボックス 355">
          <a:extLst>
            <a:ext uri="{FF2B5EF4-FFF2-40B4-BE49-F238E27FC236}">
              <a16:creationId xmlns:a16="http://schemas.microsoft.com/office/drawing/2014/main" id="{72C6CF23-91AA-4EAC-BDE5-AD65F3FF9B2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7" name="直線コネクタ 356">
          <a:extLst>
            <a:ext uri="{FF2B5EF4-FFF2-40B4-BE49-F238E27FC236}">
              <a16:creationId xmlns:a16="http://schemas.microsoft.com/office/drawing/2014/main" id="{5950CC86-6E29-4154-902D-19AC479B161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8" name="テキスト ボックス 357">
          <a:extLst>
            <a:ext uri="{FF2B5EF4-FFF2-40B4-BE49-F238E27FC236}">
              <a16:creationId xmlns:a16="http://schemas.microsoft.com/office/drawing/2014/main" id="{0AA1387D-9CD7-4B6F-80B9-CDC9575B05C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9" name="直線コネクタ 358">
          <a:extLst>
            <a:ext uri="{FF2B5EF4-FFF2-40B4-BE49-F238E27FC236}">
              <a16:creationId xmlns:a16="http://schemas.microsoft.com/office/drawing/2014/main" id="{B39B1966-25F2-4384-824D-389B2A4EB21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60" name="テキスト ボックス 359">
          <a:extLst>
            <a:ext uri="{FF2B5EF4-FFF2-40B4-BE49-F238E27FC236}">
              <a16:creationId xmlns:a16="http://schemas.microsoft.com/office/drawing/2014/main" id="{A3471B3F-CB8A-404B-A6B6-D2D9F70F244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61" name="直線コネクタ 360">
          <a:extLst>
            <a:ext uri="{FF2B5EF4-FFF2-40B4-BE49-F238E27FC236}">
              <a16:creationId xmlns:a16="http://schemas.microsoft.com/office/drawing/2014/main" id="{021EB201-02CC-4BE1-9486-74A483ECDE8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62" name="テキスト ボックス 361">
          <a:extLst>
            <a:ext uri="{FF2B5EF4-FFF2-40B4-BE49-F238E27FC236}">
              <a16:creationId xmlns:a16="http://schemas.microsoft.com/office/drawing/2014/main" id="{F880A1CF-1990-446A-902A-97F2E400026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3" name="直線コネクタ 362">
          <a:extLst>
            <a:ext uri="{FF2B5EF4-FFF2-40B4-BE49-F238E27FC236}">
              <a16:creationId xmlns:a16="http://schemas.microsoft.com/office/drawing/2014/main" id="{0C0F143E-7B6A-43E4-AAD4-749BBD3E1CA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4" name="テキスト ボックス 363">
          <a:extLst>
            <a:ext uri="{FF2B5EF4-FFF2-40B4-BE49-F238E27FC236}">
              <a16:creationId xmlns:a16="http://schemas.microsoft.com/office/drawing/2014/main" id="{24EB0226-1C89-48C2-B5F9-FFF7418404C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5" name="直線コネクタ 364">
          <a:extLst>
            <a:ext uri="{FF2B5EF4-FFF2-40B4-BE49-F238E27FC236}">
              <a16:creationId xmlns:a16="http://schemas.microsoft.com/office/drawing/2014/main" id="{53C275B8-6F93-40A1-82CA-DAEDF41E07F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6" name="テキスト ボックス 365">
          <a:extLst>
            <a:ext uri="{FF2B5EF4-FFF2-40B4-BE49-F238E27FC236}">
              <a16:creationId xmlns:a16="http://schemas.microsoft.com/office/drawing/2014/main" id="{4DB92CFE-BCB3-4446-8565-0AD2E4F5569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7" name="直線コネクタ 366">
          <a:extLst>
            <a:ext uri="{FF2B5EF4-FFF2-40B4-BE49-F238E27FC236}">
              <a16:creationId xmlns:a16="http://schemas.microsoft.com/office/drawing/2014/main" id="{9DAE0EAF-253D-4DA0-BD8D-8CCCE011E95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8" name="テキスト ボックス 367">
          <a:extLst>
            <a:ext uri="{FF2B5EF4-FFF2-40B4-BE49-F238E27FC236}">
              <a16:creationId xmlns:a16="http://schemas.microsoft.com/office/drawing/2014/main" id="{551C3A7A-71F8-4D70-8F60-6619A4E9D6B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9" name="直線コネクタ 368">
          <a:extLst>
            <a:ext uri="{FF2B5EF4-FFF2-40B4-BE49-F238E27FC236}">
              <a16:creationId xmlns:a16="http://schemas.microsoft.com/office/drawing/2014/main" id="{98C616F8-5D7E-4B46-A266-7B0837D3C7A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0" name="【庁舎】&#10;有形固定資産減価償却率グラフ枠">
          <a:extLst>
            <a:ext uri="{FF2B5EF4-FFF2-40B4-BE49-F238E27FC236}">
              <a16:creationId xmlns:a16="http://schemas.microsoft.com/office/drawing/2014/main" id="{AE1E4A10-8E3B-4F5A-9F70-7325732338C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371" name="直線コネクタ 370">
          <a:extLst>
            <a:ext uri="{FF2B5EF4-FFF2-40B4-BE49-F238E27FC236}">
              <a16:creationId xmlns:a16="http://schemas.microsoft.com/office/drawing/2014/main" id="{0ACBAAAC-D988-45D1-AE48-E4A4ED615622}"/>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72" name="【庁舎】&#10;有形固定資産減価償却率最小値テキスト">
          <a:extLst>
            <a:ext uri="{FF2B5EF4-FFF2-40B4-BE49-F238E27FC236}">
              <a16:creationId xmlns:a16="http://schemas.microsoft.com/office/drawing/2014/main" id="{2A630C06-1B34-42B2-A01C-DA919D601D5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73" name="直線コネクタ 372">
          <a:extLst>
            <a:ext uri="{FF2B5EF4-FFF2-40B4-BE49-F238E27FC236}">
              <a16:creationId xmlns:a16="http://schemas.microsoft.com/office/drawing/2014/main" id="{99F7D31F-3C55-4B39-97AE-3AA3977EDAD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374" name="【庁舎】&#10;有形固定資産減価償却率最大値テキスト">
          <a:extLst>
            <a:ext uri="{FF2B5EF4-FFF2-40B4-BE49-F238E27FC236}">
              <a16:creationId xmlns:a16="http://schemas.microsoft.com/office/drawing/2014/main" id="{DB9EAFBE-02E6-477B-B20A-B02DE122A03D}"/>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375" name="直線コネクタ 374">
          <a:extLst>
            <a:ext uri="{FF2B5EF4-FFF2-40B4-BE49-F238E27FC236}">
              <a16:creationId xmlns:a16="http://schemas.microsoft.com/office/drawing/2014/main" id="{C9553088-FEAE-41F6-B882-59F3AD224075}"/>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376" name="【庁舎】&#10;有形固定資産減価償却率平均値テキスト">
          <a:extLst>
            <a:ext uri="{FF2B5EF4-FFF2-40B4-BE49-F238E27FC236}">
              <a16:creationId xmlns:a16="http://schemas.microsoft.com/office/drawing/2014/main" id="{08529A96-EED9-4B7C-B5FF-9762054EB64D}"/>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377" name="フローチャート: 判断 376">
          <a:extLst>
            <a:ext uri="{FF2B5EF4-FFF2-40B4-BE49-F238E27FC236}">
              <a16:creationId xmlns:a16="http://schemas.microsoft.com/office/drawing/2014/main" id="{F8AEC609-29F1-42D5-BF1A-C8BB224AF40F}"/>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378" name="フローチャート: 判断 377">
          <a:extLst>
            <a:ext uri="{FF2B5EF4-FFF2-40B4-BE49-F238E27FC236}">
              <a16:creationId xmlns:a16="http://schemas.microsoft.com/office/drawing/2014/main" id="{89EFE616-AC6E-49B4-8B4C-6498B69BFCA2}"/>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379" name="フローチャート: 判断 378">
          <a:extLst>
            <a:ext uri="{FF2B5EF4-FFF2-40B4-BE49-F238E27FC236}">
              <a16:creationId xmlns:a16="http://schemas.microsoft.com/office/drawing/2014/main" id="{FF25F57B-61D8-47FA-877A-EECB264A0241}"/>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380" name="フローチャート: 判断 379">
          <a:extLst>
            <a:ext uri="{FF2B5EF4-FFF2-40B4-BE49-F238E27FC236}">
              <a16:creationId xmlns:a16="http://schemas.microsoft.com/office/drawing/2014/main" id="{AFE1477D-8B1B-42FB-BB9F-0318BB1D943F}"/>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381" name="フローチャート: 判断 380">
          <a:extLst>
            <a:ext uri="{FF2B5EF4-FFF2-40B4-BE49-F238E27FC236}">
              <a16:creationId xmlns:a16="http://schemas.microsoft.com/office/drawing/2014/main" id="{6FE0E81A-2539-44CF-BA6C-F67A8E53938E}"/>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B9E8CA1A-9A2E-456D-82AE-E5554832EB6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4E5C6C27-6948-49FF-85BD-5E2686721FA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66065408-9F31-412B-A3EE-B8C15FFB90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ABABA8F1-B522-4CB8-A9FF-1444E0733A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6AB2C011-955C-4BB8-AB08-52C2A6A3311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10705</xdr:rowOff>
    </xdr:from>
    <xdr:to>
      <xdr:col>85</xdr:col>
      <xdr:colOff>177800</xdr:colOff>
      <xdr:row>105</xdr:row>
      <xdr:rowOff>112305</xdr:rowOff>
    </xdr:to>
    <xdr:sp macro="" textlink="">
      <xdr:nvSpPr>
        <xdr:cNvPr id="387" name="楕円 386">
          <a:extLst>
            <a:ext uri="{FF2B5EF4-FFF2-40B4-BE49-F238E27FC236}">
              <a16:creationId xmlns:a16="http://schemas.microsoft.com/office/drawing/2014/main" id="{50552E78-210E-4F12-8736-9DBAB4114555}"/>
            </a:ext>
          </a:extLst>
        </xdr:cNvPr>
        <xdr:cNvSpPr/>
      </xdr:nvSpPr>
      <xdr:spPr>
        <a:xfrm>
          <a:off x="16268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160582</xdr:rowOff>
    </xdr:from>
    <xdr:ext cx="405111" cy="259045"/>
    <xdr:sp macro="" textlink="">
      <xdr:nvSpPr>
        <xdr:cNvPr id="388" name="【庁舎】&#10;有形固定資産減価償却率該当値テキスト">
          <a:extLst>
            <a:ext uri="{FF2B5EF4-FFF2-40B4-BE49-F238E27FC236}">
              <a16:creationId xmlns:a16="http://schemas.microsoft.com/office/drawing/2014/main" id="{B8F6919D-F0CE-4D20-A469-070CF570B1EF}"/>
            </a:ext>
          </a:extLst>
        </xdr:cNvPr>
        <xdr:cNvSpPr txBox="1"/>
      </xdr:nvSpPr>
      <xdr:spPr>
        <a:xfrm>
          <a:off x="16357600"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164193</xdr:rowOff>
    </xdr:from>
    <xdr:to>
      <xdr:col>81</xdr:col>
      <xdr:colOff>101600</xdr:colOff>
      <xdr:row>105</xdr:row>
      <xdr:rowOff>94343</xdr:rowOff>
    </xdr:to>
    <xdr:sp macro="" textlink="">
      <xdr:nvSpPr>
        <xdr:cNvPr id="389" name="楕円 388">
          <a:extLst>
            <a:ext uri="{FF2B5EF4-FFF2-40B4-BE49-F238E27FC236}">
              <a16:creationId xmlns:a16="http://schemas.microsoft.com/office/drawing/2014/main" id="{98519D64-3749-44F2-BBF1-6BF4FF0C0406}"/>
            </a:ext>
          </a:extLst>
        </xdr:cNvPr>
        <xdr:cNvSpPr/>
      </xdr:nvSpPr>
      <xdr:spPr>
        <a:xfrm>
          <a:off x="15430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43543</xdr:rowOff>
    </xdr:from>
    <xdr:to>
      <xdr:col>85</xdr:col>
      <xdr:colOff>127000</xdr:colOff>
      <xdr:row>105</xdr:row>
      <xdr:rowOff>61505</xdr:rowOff>
    </xdr:to>
    <xdr:cxnSp macro="">
      <xdr:nvCxnSpPr>
        <xdr:cNvPr id="390" name="直線コネクタ 389">
          <a:extLst>
            <a:ext uri="{FF2B5EF4-FFF2-40B4-BE49-F238E27FC236}">
              <a16:creationId xmlns:a16="http://schemas.microsoft.com/office/drawing/2014/main" id="{F913711D-A2B4-4505-AA95-5A42709F4DB3}"/>
            </a:ext>
          </a:extLst>
        </xdr:cNvPr>
        <xdr:cNvCxnSpPr/>
      </xdr:nvCxnSpPr>
      <xdr:spPr>
        <a:xfrm>
          <a:off x="15481300" y="18045793"/>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391" name="楕円 390">
          <a:extLst>
            <a:ext uri="{FF2B5EF4-FFF2-40B4-BE49-F238E27FC236}">
              <a16:creationId xmlns:a16="http://schemas.microsoft.com/office/drawing/2014/main" id="{AECEE5F4-2DBD-4B56-8B8F-EBCE9B0CA086}"/>
            </a:ext>
          </a:extLst>
        </xdr:cNvPr>
        <xdr:cNvSpPr/>
      </xdr:nvSpPr>
      <xdr:spPr>
        <a:xfrm>
          <a:off x="14541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43543</xdr:rowOff>
    </xdr:to>
    <xdr:cxnSp macro="">
      <xdr:nvCxnSpPr>
        <xdr:cNvPr id="392" name="直線コネクタ 391">
          <a:extLst>
            <a:ext uri="{FF2B5EF4-FFF2-40B4-BE49-F238E27FC236}">
              <a16:creationId xmlns:a16="http://schemas.microsoft.com/office/drawing/2014/main" id="{F2F117C1-429A-4B44-A6DE-F45603713C0D}"/>
            </a:ext>
          </a:extLst>
        </xdr:cNvPr>
        <xdr:cNvCxnSpPr/>
      </xdr:nvCxnSpPr>
      <xdr:spPr>
        <a:xfrm>
          <a:off x="14592300" y="1803762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123371</xdr:rowOff>
    </xdr:from>
    <xdr:to>
      <xdr:col>72</xdr:col>
      <xdr:colOff>38100</xdr:colOff>
      <xdr:row>105</xdr:row>
      <xdr:rowOff>53521</xdr:rowOff>
    </xdr:to>
    <xdr:sp macro="" textlink="">
      <xdr:nvSpPr>
        <xdr:cNvPr id="393" name="楕円 392">
          <a:extLst>
            <a:ext uri="{FF2B5EF4-FFF2-40B4-BE49-F238E27FC236}">
              <a16:creationId xmlns:a16="http://schemas.microsoft.com/office/drawing/2014/main" id="{63172E22-0210-4693-BB19-E9EDC6D185F0}"/>
            </a:ext>
          </a:extLst>
        </xdr:cNvPr>
        <xdr:cNvSpPr/>
      </xdr:nvSpPr>
      <xdr:spPr>
        <a:xfrm>
          <a:off x="13652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xdr:rowOff>
    </xdr:from>
    <xdr:to>
      <xdr:col>76</xdr:col>
      <xdr:colOff>114300</xdr:colOff>
      <xdr:row>105</xdr:row>
      <xdr:rowOff>35379</xdr:rowOff>
    </xdr:to>
    <xdr:cxnSp macro="">
      <xdr:nvCxnSpPr>
        <xdr:cNvPr id="394" name="直線コネクタ 393">
          <a:extLst>
            <a:ext uri="{FF2B5EF4-FFF2-40B4-BE49-F238E27FC236}">
              <a16:creationId xmlns:a16="http://schemas.microsoft.com/office/drawing/2014/main" id="{EB7CA9AD-5769-4A5B-8E42-F115BC366AF2}"/>
            </a:ext>
          </a:extLst>
        </xdr:cNvPr>
        <xdr:cNvCxnSpPr/>
      </xdr:nvCxnSpPr>
      <xdr:spPr>
        <a:xfrm>
          <a:off x="13703300" y="1800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90714</xdr:rowOff>
    </xdr:from>
    <xdr:to>
      <xdr:col>67</xdr:col>
      <xdr:colOff>101600</xdr:colOff>
      <xdr:row>105</xdr:row>
      <xdr:rowOff>20864</xdr:rowOff>
    </xdr:to>
    <xdr:sp macro="" textlink="">
      <xdr:nvSpPr>
        <xdr:cNvPr id="395" name="楕円 394">
          <a:extLst>
            <a:ext uri="{FF2B5EF4-FFF2-40B4-BE49-F238E27FC236}">
              <a16:creationId xmlns:a16="http://schemas.microsoft.com/office/drawing/2014/main" id="{40FBF230-A5CF-4B67-BA19-ADFA856BDC8E}"/>
            </a:ext>
          </a:extLst>
        </xdr:cNvPr>
        <xdr:cNvSpPr/>
      </xdr:nvSpPr>
      <xdr:spPr>
        <a:xfrm>
          <a:off x="12763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141514</xdr:rowOff>
    </xdr:from>
    <xdr:to>
      <xdr:col>71</xdr:col>
      <xdr:colOff>177800</xdr:colOff>
      <xdr:row>105</xdr:row>
      <xdr:rowOff>2721</xdr:rowOff>
    </xdr:to>
    <xdr:cxnSp macro="">
      <xdr:nvCxnSpPr>
        <xdr:cNvPr id="396" name="直線コネクタ 395">
          <a:extLst>
            <a:ext uri="{FF2B5EF4-FFF2-40B4-BE49-F238E27FC236}">
              <a16:creationId xmlns:a16="http://schemas.microsoft.com/office/drawing/2014/main" id="{B6C2B5BA-4A12-4201-9CDD-01EDE0AA8A16}"/>
            </a:ext>
          </a:extLst>
        </xdr:cNvPr>
        <xdr:cNvCxnSpPr/>
      </xdr:nvCxnSpPr>
      <xdr:spPr>
        <a:xfrm>
          <a:off x="12814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397" name="n_1aveValue【庁舎】&#10;有形固定資産減価償却率">
          <a:extLst>
            <a:ext uri="{FF2B5EF4-FFF2-40B4-BE49-F238E27FC236}">
              <a16:creationId xmlns:a16="http://schemas.microsoft.com/office/drawing/2014/main" id="{03909147-B7AA-42B2-BAEB-B9519B1B163C}"/>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398" name="n_2aveValue【庁舎】&#10;有形固定資産減価償却率">
          <a:extLst>
            <a:ext uri="{FF2B5EF4-FFF2-40B4-BE49-F238E27FC236}">
              <a16:creationId xmlns:a16="http://schemas.microsoft.com/office/drawing/2014/main" id="{A2351EFC-D9AD-42D8-89F2-C0D76D9AEA35}"/>
            </a:ext>
          </a:extLst>
        </xdr:cNvPr>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399" name="n_3aveValue【庁舎】&#10;有形固定資産減価償却率">
          <a:extLst>
            <a:ext uri="{FF2B5EF4-FFF2-40B4-BE49-F238E27FC236}">
              <a16:creationId xmlns:a16="http://schemas.microsoft.com/office/drawing/2014/main" id="{1DFD1513-C645-4CE3-A5C8-817BEBA38581}"/>
            </a:ext>
          </a:extLst>
        </xdr:cNvPr>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46282</xdr:rowOff>
    </xdr:from>
    <xdr:ext cx="405111" cy="259045"/>
    <xdr:sp macro="" textlink="">
      <xdr:nvSpPr>
        <xdr:cNvPr id="400" name="n_4aveValue【庁舎】&#10;有形固定資産減価償却率">
          <a:extLst>
            <a:ext uri="{FF2B5EF4-FFF2-40B4-BE49-F238E27FC236}">
              <a16:creationId xmlns:a16="http://schemas.microsoft.com/office/drawing/2014/main" id="{B30BE4FE-31F5-42F5-BD96-64F6D3336E47}"/>
            </a:ext>
          </a:extLst>
        </xdr:cNvPr>
        <xdr:cNvSpPr txBox="1"/>
      </xdr:nvSpPr>
      <xdr:spPr>
        <a:xfrm>
          <a:off x="12611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85470</xdr:rowOff>
    </xdr:from>
    <xdr:ext cx="405111" cy="259045"/>
    <xdr:sp macro="" textlink="">
      <xdr:nvSpPr>
        <xdr:cNvPr id="401" name="n_1mainValue【庁舎】&#10;有形固定資産減価償却率">
          <a:extLst>
            <a:ext uri="{FF2B5EF4-FFF2-40B4-BE49-F238E27FC236}">
              <a16:creationId xmlns:a16="http://schemas.microsoft.com/office/drawing/2014/main" id="{24E24714-DCFB-4F2D-BCEC-B2ADD03717F3}"/>
            </a:ext>
          </a:extLst>
        </xdr:cNvPr>
        <xdr:cNvSpPr txBox="1"/>
      </xdr:nvSpPr>
      <xdr:spPr>
        <a:xfrm>
          <a:off x="15266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402" name="n_2mainValue【庁舎】&#10;有形固定資産減価償却率">
          <a:extLst>
            <a:ext uri="{FF2B5EF4-FFF2-40B4-BE49-F238E27FC236}">
              <a16:creationId xmlns:a16="http://schemas.microsoft.com/office/drawing/2014/main" id="{AD93A121-08CD-432A-BCF2-3D98F9A73AB4}"/>
            </a:ext>
          </a:extLst>
        </xdr:cNvPr>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70048</xdr:rowOff>
    </xdr:from>
    <xdr:ext cx="405111" cy="259045"/>
    <xdr:sp macro="" textlink="">
      <xdr:nvSpPr>
        <xdr:cNvPr id="403" name="n_3mainValue【庁舎】&#10;有形固定資産減価償却率">
          <a:extLst>
            <a:ext uri="{FF2B5EF4-FFF2-40B4-BE49-F238E27FC236}">
              <a16:creationId xmlns:a16="http://schemas.microsoft.com/office/drawing/2014/main" id="{0339E5B3-C485-4561-B063-2758EFE750E9}"/>
            </a:ext>
          </a:extLst>
        </xdr:cNvPr>
        <xdr:cNvSpPr txBox="1"/>
      </xdr:nvSpPr>
      <xdr:spPr>
        <a:xfrm>
          <a:off x="13500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404" name="n_4mainValue【庁舎】&#10;有形固定資産減価償却率">
          <a:extLst>
            <a:ext uri="{FF2B5EF4-FFF2-40B4-BE49-F238E27FC236}">
              <a16:creationId xmlns:a16="http://schemas.microsoft.com/office/drawing/2014/main" id="{8D7C98DD-7A2A-400B-90BD-6DF74309FABC}"/>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5" name="正方形/長方形 404">
          <a:extLst>
            <a:ext uri="{FF2B5EF4-FFF2-40B4-BE49-F238E27FC236}">
              <a16:creationId xmlns:a16="http://schemas.microsoft.com/office/drawing/2014/main" id="{72334655-BE31-4881-99F5-D4FE27C86D6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6" name="正方形/長方形 405">
          <a:extLst>
            <a:ext uri="{FF2B5EF4-FFF2-40B4-BE49-F238E27FC236}">
              <a16:creationId xmlns:a16="http://schemas.microsoft.com/office/drawing/2014/main" id="{D0F73D80-4FA0-448F-89E0-35DC500742D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7" name="正方形/長方形 406">
          <a:extLst>
            <a:ext uri="{FF2B5EF4-FFF2-40B4-BE49-F238E27FC236}">
              <a16:creationId xmlns:a16="http://schemas.microsoft.com/office/drawing/2014/main" id="{063DB23B-4ECA-446E-9A28-0E3AD174380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8" name="正方形/長方形 407">
          <a:extLst>
            <a:ext uri="{FF2B5EF4-FFF2-40B4-BE49-F238E27FC236}">
              <a16:creationId xmlns:a16="http://schemas.microsoft.com/office/drawing/2014/main" id="{17FA767E-1CF9-497E-81E2-416CF794F1A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9" name="正方形/長方形 408">
          <a:extLst>
            <a:ext uri="{FF2B5EF4-FFF2-40B4-BE49-F238E27FC236}">
              <a16:creationId xmlns:a16="http://schemas.microsoft.com/office/drawing/2014/main" id="{D21B8CFC-A591-422F-A460-4561001490A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0" name="正方形/長方形 409">
          <a:extLst>
            <a:ext uri="{FF2B5EF4-FFF2-40B4-BE49-F238E27FC236}">
              <a16:creationId xmlns:a16="http://schemas.microsoft.com/office/drawing/2014/main" id="{7892B031-90AF-4D69-8875-EBCF6C96257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1" name="正方形/長方形 410">
          <a:extLst>
            <a:ext uri="{FF2B5EF4-FFF2-40B4-BE49-F238E27FC236}">
              <a16:creationId xmlns:a16="http://schemas.microsoft.com/office/drawing/2014/main" id="{0102E86E-DF98-4630-BEFE-2B1170ACD30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2" name="正方形/長方形 411">
          <a:extLst>
            <a:ext uri="{FF2B5EF4-FFF2-40B4-BE49-F238E27FC236}">
              <a16:creationId xmlns:a16="http://schemas.microsoft.com/office/drawing/2014/main" id="{93CEB18F-637D-4431-BC50-86D9FAC8BA1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3" name="テキスト ボックス 412">
          <a:extLst>
            <a:ext uri="{FF2B5EF4-FFF2-40B4-BE49-F238E27FC236}">
              <a16:creationId xmlns:a16="http://schemas.microsoft.com/office/drawing/2014/main" id="{FA315AB8-960D-4245-B162-8DE9D2F6F40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4" name="直線コネクタ 413">
          <a:extLst>
            <a:ext uri="{FF2B5EF4-FFF2-40B4-BE49-F238E27FC236}">
              <a16:creationId xmlns:a16="http://schemas.microsoft.com/office/drawing/2014/main" id="{3F553BB3-F7C4-40EE-8C0C-8FCBC7DE2CA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5" name="直線コネクタ 414">
          <a:extLst>
            <a:ext uri="{FF2B5EF4-FFF2-40B4-BE49-F238E27FC236}">
              <a16:creationId xmlns:a16="http://schemas.microsoft.com/office/drawing/2014/main" id="{FD1AC6E5-C14B-4856-AFAE-C77F114F564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6" name="テキスト ボックス 415">
          <a:extLst>
            <a:ext uri="{FF2B5EF4-FFF2-40B4-BE49-F238E27FC236}">
              <a16:creationId xmlns:a16="http://schemas.microsoft.com/office/drawing/2014/main" id="{A459DA12-69D4-48FF-A868-E17C592060D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7" name="直線コネクタ 416">
          <a:extLst>
            <a:ext uri="{FF2B5EF4-FFF2-40B4-BE49-F238E27FC236}">
              <a16:creationId xmlns:a16="http://schemas.microsoft.com/office/drawing/2014/main" id="{0A60A575-050D-4007-8810-A1E23CA2DEC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8" name="テキスト ボックス 417">
          <a:extLst>
            <a:ext uri="{FF2B5EF4-FFF2-40B4-BE49-F238E27FC236}">
              <a16:creationId xmlns:a16="http://schemas.microsoft.com/office/drawing/2014/main" id="{3EE61059-259E-4479-991E-8571A250B0D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9" name="直線コネクタ 418">
          <a:extLst>
            <a:ext uri="{FF2B5EF4-FFF2-40B4-BE49-F238E27FC236}">
              <a16:creationId xmlns:a16="http://schemas.microsoft.com/office/drawing/2014/main" id="{AF050301-8088-4309-9EDA-3CA47D029B1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20" name="テキスト ボックス 419">
          <a:extLst>
            <a:ext uri="{FF2B5EF4-FFF2-40B4-BE49-F238E27FC236}">
              <a16:creationId xmlns:a16="http://schemas.microsoft.com/office/drawing/2014/main" id="{B4C6C68A-7F04-4E0B-AF4D-EA86CFBBC5E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21" name="直線コネクタ 420">
          <a:extLst>
            <a:ext uri="{FF2B5EF4-FFF2-40B4-BE49-F238E27FC236}">
              <a16:creationId xmlns:a16="http://schemas.microsoft.com/office/drawing/2014/main" id="{A992339C-CB33-4841-847F-CD99FAB95EA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22" name="テキスト ボックス 421">
          <a:extLst>
            <a:ext uri="{FF2B5EF4-FFF2-40B4-BE49-F238E27FC236}">
              <a16:creationId xmlns:a16="http://schemas.microsoft.com/office/drawing/2014/main" id="{B4553F6A-38B1-41CA-8270-56409CB932E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23" name="直線コネクタ 422">
          <a:extLst>
            <a:ext uri="{FF2B5EF4-FFF2-40B4-BE49-F238E27FC236}">
              <a16:creationId xmlns:a16="http://schemas.microsoft.com/office/drawing/2014/main" id="{43AF021C-3100-42CB-84D5-CB0C9705953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24" name="テキスト ボックス 423">
          <a:extLst>
            <a:ext uri="{FF2B5EF4-FFF2-40B4-BE49-F238E27FC236}">
              <a16:creationId xmlns:a16="http://schemas.microsoft.com/office/drawing/2014/main" id="{1B9900A6-8840-4AD7-98FB-BD3C2B8521F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5" name="直線コネクタ 424">
          <a:extLst>
            <a:ext uri="{FF2B5EF4-FFF2-40B4-BE49-F238E27FC236}">
              <a16:creationId xmlns:a16="http://schemas.microsoft.com/office/drawing/2014/main" id="{7D72ADA4-9F5C-4D95-9CF4-59C26B9CCE9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6" name="テキスト ボックス 425">
          <a:extLst>
            <a:ext uri="{FF2B5EF4-FFF2-40B4-BE49-F238E27FC236}">
              <a16:creationId xmlns:a16="http://schemas.microsoft.com/office/drawing/2014/main" id="{A3720E43-3ADB-4D10-AA4A-D568100892C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7" name="【庁舎】&#10;一人当たり面積グラフ枠">
          <a:extLst>
            <a:ext uri="{FF2B5EF4-FFF2-40B4-BE49-F238E27FC236}">
              <a16:creationId xmlns:a16="http://schemas.microsoft.com/office/drawing/2014/main" id="{6FB3FA68-8CEA-4C66-80AB-AAA703581D2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428" name="直線コネクタ 427">
          <a:extLst>
            <a:ext uri="{FF2B5EF4-FFF2-40B4-BE49-F238E27FC236}">
              <a16:creationId xmlns:a16="http://schemas.microsoft.com/office/drawing/2014/main" id="{566DDC16-483B-48A2-AA7D-425B45BF5B55}"/>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429" name="【庁舎】&#10;一人当たり面積最小値テキスト">
          <a:extLst>
            <a:ext uri="{FF2B5EF4-FFF2-40B4-BE49-F238E27FC236}">
              <a16:creationId xmlns:a16="http://schemas.microsoft.com/office/drawing/2014/main" id="{4ACB3B5B-1E7E-4C15-B0D1-DE1687855928}"/>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430" name="直線コネクタ 429">
          <a:extLst>
            <a:ext uri="{FF2B5EF4-FFF2-40B4-BE49-F238E27FC236}">
              <a16:creationId xmlns:a16="http://schemas.microsoft.com/office/drawing/2014/main" id="{11B42250-659F-4A52-A4EE-5316733CB787}"/>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431" name="【庁舎】&#10;一人当たり面積最大値テキスト">
          <a:extLst>
            <a:ext uri="{FF2B5EF4-FFF2-40B4-BE49-F238E27FC236}">
              <a16:creationId xmlns:a16="http://schemas.microsoft.com/office/drawing/2014/main" id="{08FE12E8-DF7A-47E1-970D-C979F58CA3C2}"/>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432" name="直線コネクタ 431">
          <a:extLst>
            <a:ext uri="{FF2B5EF4-FFF2-40B4-BE49-F238E27FC236}">
              <a16:creationId xmlns:a16="http://schemas.microsoft.com/office/drawing/2014/main" id="{DEB67C87-BA1F-42EE-A0BB-C28049FF31C2}"/>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433" name="【庁舎】&#10;一人当たり面積平均値テキスト">
          <a:extLst>
            <a:ext uri="{FF2B5EF4-FFF2-40B4-BE49-F238E27FC236}">
              <a16:creationId xmlns:a16="http://schemas.microsoft.com/office/drawing/2014/main" id="{2518B18D-26D7-486C-8982-BECF4677D6B7}"/>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434" name="フローチャート: 判断 433">
          <a:extLst>
            <a:ext uri="{FF2B5EF4-FFF2-40B4-BE49-F238E27FC236}">
              <a16:creationId xmlns:a16="http://schemas.microsoft.com/office/drawing/2014/main" id="{C8C08A87-2883-46BA-A50E-32C7A3F4A7F4}"/>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435" name="フローチャート: 判断 434">
          <a:extLst>
            <a:ext uri="{FF2B5EF4-FFF2-40B4-BE49-F238E27FC236}">
              <a16:creationId xmlns:a16="http://schemas.microsoft.com/office/drawing/2014/main" id="{09F9686C-B8D7-46A4-8E10-8EF1FE1089E4}"/>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6731</xdr:rowOff>
    </xdr:from>
    <xdr:to>
      <xdr:col>107</xdr:col>
      <xdr:colOff>101600</xdr:colOff>
      <xdr:row>107</xdr:row>
      <xdr:rowOff>108331</xdr:rowOff>
    </xdr:to>
    <xdr:sp macro="" textlink="">
      <xdr:nvSpPr>
        <xdr:cNvPr id="436" name="フローチャート: 判断 435">
          <a:extLst>
            <a:ext uri="{FF2B5EF4-FFF2-40B4-BE49-F238E27FC236}">
              <a16:creationId xmlns:a16="http://schemas.microsoft.com/office/drawing/2014/main" id="{EB7CD662-5EDE-44DD-8D65-A7716D754769}"/>
            </a:ext>
          </a:extLst>
        </xdr:cNvPr>
        <xdr:cNvSpPr/>
      </xdr:nvSpPr>
      <xdr:spPr>
        <a:xfrm>
          <a:off x="20383500" y="1835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3302</xdr:rowOff>
    </xdr:from>
    <xdr:to>
      <xdr:col>102</xdr:col>
      <xdr:colOff>165100</xdr:colOff>
      <xdr:row>107</xdr:row>
      <xdr:rowOff>104902</xdr:rowOff>
    </xdr:to>
    <xdr:sp macro="" textlink="">
      <xdr:nvSpPr>
        <xdr:cNvPr id="437" name="フローチャート: 判断 436">
          <a:extLst>
            <a:ext uri="{FF2B5EF4-FFF2-40B4-BE49-F238E27FC236}">
              <a16:creationId xmlns:a16="http://schemas.microsoft.com/office/drawing/2014/main" id="{E828006D-7196-42BC-A4D3-0089DECAB386}"/>
            </a:ext>
          </a:extLst>
        </xdr:cNvPr>
        <xdr:cNvSpPr/>
      </xdr:nvSpPr>
      <xdr:spPr>
        <a:xfrm>
          <a:off x="19494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11303</xdr:rowOff>
    </xdr:from>
    <xdr:to>
      <xdr:col>98</xdr:col>
      <xdr:colOff>38100</xdr:colOff>
      <xdr:row>107</xdr:row>
      <xdr:rowOff>112903</xdr:rowOff>
    </xdr:to>
    <xdr:sp macro="" textlink="">
      <xdr:nvSpPr>
        <xdr:cNvPr id="438" name="フローチャート: 判断 437">
          <a:extLst>
            <a:ext uri="{FF2B5EF4-FFF2-40B4-BE49-F238E27FC236}">
              <a16:creationId xmlns:a16="http://schemas.microsoft.com/office/drawing/2014/main" id="{FDF6CC3A-393D-4CC4-A60F-AEA55BA6B993}"/>
            </a:ext>
          </a:extLst>
        </xdr:cNvPr>
        <xdr:cNvSpPr/>
      </xdr:nvSpPr>
      <xdr:spPr>
        <a:xfrm>
          <a:off x="18605500" y="1835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1C7272D5-C5E8-44AD-B780-433C2D8D66B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70652A1B-1656-4D8B-AE9D-AF1EA081EFF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D537928F-E71F-4932-83D4-E4EE0BA4011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18BE6AE3-6A2D-4674-9336-E9D83F75653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36FA8205-6D13-4DCE-B6EA-8D3B1A3E4CD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170942</xdr:rowOff>
    </xdr:from>
    <xdr:to>
      <xdr:col>116</xdr:col>
      <xdr:colOff>114300</xdr:colOff>
      <xdr:row>107</xdr:row>
      <xdr:rowOff>101092</xdr:rowOff>
    </xdr:to>
    <xdr:sp macro="" textlink="">
      <xdr:nvSpPr>
        <xdr:cNvPr id="444" name="楕円 443">
          <a:extLst>
            <a:ext uri="{FF2B5EF4-FFF2-40B4-BE49-F238E27FC236}">
              <a16:creationId xmlns:a16="http://schemas.microsoft.com/office/drawing/2014/main" id="{7789735C-EA95-41FA-9CFB-3CF79AA9DDD2}"/>
            </a:ext>
          </a:extLst>
        </xdr:cNvPr>
        <xdr:cNvSpPr/>
      </xdr:nvSpPr>
      <xdr:spPr>
        <a:xfrm>
          <a:off x="22110700" y="183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149369</xdr:rowOff>
    </xdr:from>
    <xdr:ext cx="469744" cy="259045"/>
    <xdr:sp macro="" textlink="">
      <xdr:nvSpPr>
        <xdr:cNvPr id="445" name="【庁舎】&#10;一人当たり面積該当値テキスト">
          <a:extLst>
            <a:ext uri="{FF2B5EF4-FFF2-40B4-BE49-F238E27FC236}">
              <a16:creationId xmlns:a16="http://schemas.microsoft.com/office/drawing/2014/main" id="{8D3E49E1-6456-4CCB-BD06-1E3AFDAD1621}"/>
            </a:ext>
          </a:extLst>
        </xdr:cNvPr>
        <xdr:cNvSpPr txBox="1"/>
      </xdr:nvSpPr>
      <xdr:spPr>
        <a:xfrm>
          <a:off x="22199600" y="1832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xdr:rowOff>
    </xdr:from>
    <xdr:to>
      <xdr:col>112</xdr:col>
      <xdr:colOff>38100</xdr:colOff>
      <xdr:row>107</xdr:row>
      <xdr:rowOff>110998</xdr:rowOff>
    </xdr:to>
    <xdr:sp macro="" textlink="">
      <xdr:nvSpPr>
        <xdr:cNvPr id="446" name="楕円 445">
          <a:extLst>
            <a:ext uri="{FF2B5EF4-FFF2-40B4-BE49-F238E27FC236}">
              <a16:creationId xmlns:a16="http://schemas.microsoft.com/office/drawing/2014/main" id="{6423C1A8-15E6-44FC-8270-124885792EB5}"/>
            </a:ext>
          </a:extLst>
        </xdr:cNvPr>
        <xdr:cNvSpPr/>
      </xdr:nvSpPr>
      <xdr:spPr>
        <a:xfrm>
          <a:off x="21272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50292</xdr:rowOff>
    </xdr:from>
    <xdr:to>
      <xdr:col>116</xdr:col>
      <xdr:colOff>63500</xdr:colOff>
      <xdr:row>107</xdr:row>
      <xdr:rowOff>60198</xdr:rowOff>
    </xdr:to>
    <xdr:cxnSp macro="">
      <xdr:nvCxnSpPr>
        <xdr:cNvPr id="447" name="直線コネクタ 446">
          <a:extLst>
            <a:ext uri="{FF2B5EF4-FFF2-40B4-BE49-F238E27FC236}">
              <a16:creationId xmlns:a16="http://schemas.microsoft.com/office/drawing/2014/main" id="{A69B0040-9C75-452A-866A-AD82896D7C10}"/>
            </a:ext>
          </a:extLst>
        </xdr:cNvPr>
        <xdr:cNvCxnSpPr/>
      </xdr:nvCxnSpPr>
      <xdr:spPr>
        <a:xfrm flipV="1">
          <a:off x="21323300" y="18395442"/>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19304</xdr:rowOff>
    </xdr:from>
    <xdr:to>
      <xdr:col>107</xdr:col>
      <xdr:colOff>101600</xdr:colOff>
      <xdr:row>107</xdr:row>
      <xdr:rowOff>120904</xdr:rowOff>
    </xdr:to>
    <xdr:sp macro="" textlink="">
      <xdr:nvSpPr>
        <xdr:cNvPr id="448" name="楕円 447">
          <a:extLst>
            <a:ext uri="{FF2B5EF4-FFF2-40B4-BE49-F238E27FC236}">
              <a16:creationId xmlns:a16="http://schemas.microsoft.com/office/drawing/2014/main" id="{37005111-B498-4BA1-A175-D4A37C5AC44F}"/>
            </a:ext>
          </a:extLst>
        </xdr:cNvPr>
        <xdr:cNvSpPr/>
      </xdr:nvSpPr>
      <xdr:spPr>
        <a:xfrm>
          <a:off x="20383500" y="183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60198</xdr:rowOff>
    </xdr:from>
    <xdr:to>
      <xdr:col>111</xdr:col>
      <xdr:colOff>177800</xdr:colOff>
      <xdr:row>107</xdr:row>
      <xdr:rowOff>70104</xdr:rowOff>
    </xdr:to>
    <xdr:cxnSp macro="">
      <xdr:nvCxnSpPr>
        <xdr:cNvPr id="449" name="直線コネクタ 448">
          <a:extLst>
            <a:ext uri="{FF2B5EF4-FFF2-40B4-BE49-F238E27FC236}">
              <a16:creationId xmlns:a16="http://schemas.microsoft.com/office/drawing/2014/main" id="{0A8BA85C-E199-42F4-B89C-01C1D9128C9B}"/>
            </a:ext>
          </a:extLst>
        </xdr:cNvPr>
        <xdr:cNvCxnSpPr/>
      </xdr:nvCxnSpPr>
      <xdr:spPr>
        <a:xfrm flipV="1">
          <a:off x="20434300" y="1840534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26163</xdr:rowOff>
    </xdr:from>
    <xdr:to>
      <xdr:col>102</xdr:col>
      <xdr:colOff>165100</xdr:colOff>
      <xdr:row>107</xdr:row>
      <xdr:rowOff>127763</xdr:rowOff>
    </xdr:to>
    <xdr:sp macro="" textlink="">
      <xdr:nvSpPr>
        <xdr:cNvPr id="450" name="楕円 449">
          <a:extLst>
            <a:ext uri="{FF2B5EF4-FFF2-40B4-BE49-F238E27FC236}">
              <a16:creationId xmlns:a16="http://schemas.microsoft.com/office/drawing/2014/main" id="{533DA3AC-BAD6-4D19-A8E2-3EB661CA3A69}"/>
            </a:ext>
          </a:extLst>
        </xdr:cNvPr>
        <xdr:cNvSpPr/>
      </xdr:nvSpPr>
      <xdr:spPr>
        <a:xfrm>
          <a:off x="19494500" y="183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70104</xdr:rowOff>
    </xdr:from>
    <xdr:to>
      <xdr:col>107</xdr:col>
      <xdr:colOff>50800</xdr:colOff>
      <xdr:row>107</xdr:row>
      <xdr:rowOff>76963</xdr:rowOff>
    </xdr:to>
    <xdr:cxnSp macro="">
      <xdr:nvCxnSpPr>
        <xdr:cNvPr id="451" name="直線コネクタ 450">
          <a:extLst>
            <a:ext uri="{FF2B5EF4-FFF2-40B4-BE49-F238E27FC236}">
              <a16:creationId xmlns:a16="http://schemas.microsoft.com/office/drawing/2014/main" id="{3E97235B-3AAD-43E2-9C07-ABB8BA784B85}"/>
            </a:ext>
          </a:extLst>
        </xdr:cNvPr>
        <xdr:cNvCxnSpPr/>
      </xdr:nvCxnSpPr>
      <xdr:spPr>
        <a:xfrm flipV="1">
          <a:off x="19545300" y="184152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32638</xdr:rowOff>
    </xdr:from>
    <xdr:to>
      <xdr:col>98</xdr:col>
      <xdr:colOff>38100</xdr:colOff>
      <xdr:row>107</xdr:row>
      <xdr:rowOff>134238</xdr:rowOff>
    </xdr:to>
    <xdr:sp macro="" textlink="">
      <xdr:nvSpPr>
        <xdr:cNvPr id="452" name="楕円 451">
          <a:extLst>
            <a:ext uri="{FF2B5EF4-FFF2-40B4-BE49-F238E27FC236}">
              <a16:creationId xmlns:a16="http://schemas.microsoft.com/office/drawing/2014/main" id="{CEA8E7DD-7ACE-4525-950C-40C285D852DD}"/>
            </a:ext>
          </a:extLst>
        </xdr:cNvPr>
        <xdr:cNvSpPr/>
      </xdr:nvSpPr>
      <xdr:spPr>
        <a:xfrm>
          <a:off x="18605500" y="183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76963</xdr:rowOff>
    </xdr:from>
    <xdr:to>
      <xdr:col>102</xdr:col>
      <xdr:colOff>114300</xdr:colOff>
      <xdr:row>107</xdr:row>
      <xdr:rowOff>83438</xdr:rowOff>
    </xdr:to>
    <xdr:cxnSp macro="">
      <xdr:nvCxnSpPr>
        <xdr:cNvPr id="453" name="直線コネクタ 452">
          <a:extLst>
            <a:ext uri="{FF2B5EF4-FFF2-40B4-BE49-F238E27FC236}">
              <a16:creationId xmlns:a16="http://schemas.microsoft.com/office/drawing/2014/main" id="{F1CCEAD9-B620-41BD-9C11-FAE97285283C}"/>
            </a:ext>
          </a:extLst>
        </xdr:cNvPr>
        <xdr:cNvCxnSpPr/>
      </xdr:nvCxnSpPr>
      <xdr:spPr>
        <a:xfrm flipV="1">
          <a:off x="18656300" y="18422113"/>
          <a:ext cx="8890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454" name="n_1aveValue【庁舎】&#10;一人当たり面積">
          <a:extLst>
            <a:ext uri="{FF2B5EF4-FFF2-40B4-BE49-F238E27FC236}">
              <a16:creationId xmlns:a16="http://schemas.microsoft.com/office/drawing/2014/main" id="{E239C573-E973-4F3D-9D07-DE5911A2761D}"/>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124858</xdr:rowOff>
    </xdr:from>
    <xdr:ext cx="469744" cy="259045"/>
    <xdr:sp macro="" textlink="">
      <xdr:nvSpPr>
        <xdr:cNvPr id="455" name="n_2aveValue【庁舎】&#10;一人当たり面積">
          <a:extLst>
            <a:ext uri="{FF2B5EF4-FFF2-40B4-BE49-F238E27FC236}">
              <a16:creationId xmlns:a16="http://schemas.microsoft.com/office/drawing/2014/main" id="{C0BB2A58-ADBF-4EAF-9024-5DDA457AB396}"/>
            </a:ext>
          </a:extLst>
        </xdr:cNvPr>
        <xdr:cNvSpPr txBox="1"/>
      </xdr:nvSpPr>
      <xdr:spPr>
        <a:xfrm>
          <a:off x="20199427" y="1812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121429</xdr:rowOff>
    </xdr:from>
    <xdr:ext cx="469744" cy="259045"/>
    <xdr:sp macro="" textlink="">
      <xdr:nvSpPr>
        <xdr:cNvPr id="456" name="n_3aveValue【庁舎】&#10;一人当たり面積">
          <a:extLst>
            <a:ext uri="{FF2B5EF4-FFF2-40B4-BE49-F238E27FC236}">
              <a16:creationId xmlns:a16="http://schemas.microsoft.com/office/drawing/2014/main" id="{75FC264A-AAA2-49EB-AED6-CCE5F932E77B}"/>
            </a:ext>
          </a:extLst>
        </xdr:cNvPr>
        <xdr:cNvSpPr txBox="1"/>
      </xdr:nvSpPr>
      <xdr:spPr>
        <a:xfrm>
          <a:off x="19310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129430</xdr:rowOff>
    </xdr:from>
    <xdr:ext cx="469744" cy="259045"/>
    <xdr:sp macro="" textlink="">
      <xdr:nvSpPr>
        <xdr:cNvPr id="457" name="n_4aveValue【庁舎】&#10;一人当たり面積">
          <a:extLst>
            <a:ext uri="{FF2B5EF4-FFF2-40B4-BE49-F238E27FC236}">
              <a16:creationId xmlns:a16="http://schemas.microsoft.com/office/drawing/2014/main" id="{11A488F7-2E36-478C-803D-097E57C2D291}"/>
            </a:ext>
          </a:extLst>
        </xdr:cNvPr>
        <xdr:cNvSpPr txBox="1"/>
      </xdr:nvSpPr>
      <xdr:spPr>
        <a:xfrm>
          <a:off x="18421427" y="1813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102125</xdr:rowOff>
    </xdr:from>
    <xdr:ext cx="469744" cy="259045"/>
    <xdr:sp macro="" textlink="">
      <xdr:nvSpPr>
        <xdr:cNvPr id="458" name="n_1mainValue【庁舎】&#10;一人当たり面積">
          <a:extLst>
            <a:ext uri="{FF2B5EF4-FFF2-40B4-BE49-F238E27FC236}">
              <a16:creationId xmlns:a16="http://schemas.microsoft.com/office/drawing/2014/main" id="{D77C3B4B-AE6C-4919-A2CB-F346AA067360}"/>
            </a:ext>
          </a:extLst>
        </xdr:cNvPr>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112031</xdr:rowOff>
    </xdr:from>
    <xdr:ext cx="469744" cy="259045"/>
    <xdr:sp macro="" textlink="">
      <xdr:nvSpPr>
        <xdr:cNvPr id="459" name="n_2mainValue【庁舎】&#10;一人当たり面積">
          <a:extLst>
            <a:ext uri="{FF2B5EF4-FFF2-40B4-BE49-F238E27FC236}">
              <a16:creationId xmlns:a16="http://schemas.microsoft.com/office/drawing/2014/main" id="{ED955940-F385-4E5D-A79E-A1C9EF40BC96}"/>
            </a:ext>
          </a:extLst>
        </xdr:cNvPr>
        <xdr:cNvSpPr txBox="1"/>
      </xdr:nvSpPr>
      <xdr:spPr>
        <a:xfrm>
          <a:off x="20199427" y="1845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118890</xdr:rowOff>
    </xdr:from>
    <xdr:ext cx="469744" cy="259045"/>
    <xdr:sp macro="" textlink="">
      <xdr:nvSpPr>
        <xdr:cNvPr id="460" name="n_3mainValue【庁舎】&#10;一人当たり面積">
          <a:extLst>
            <a:ext uri="{FF2B5EF4-FFF2-40B4-BE49-F238E27FC236}">
              <a16:creationId xmlns:a16="http://schemas.microsoft.com/office/drawing/2014/main" id="{008550CC-DD34-4CA3-897C-E4DC8C856DE0}"/>
            </a:ext>
          </a:extLst>
        </xdr:cNvPr>
        <xdr:cNvSpPr txBox="1"/>
      </xdr:nvSpPr>
      <xdr:spPr>
        <a:xfrm>
          <a:off x="19310427" y="184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125365</xdr:rowOff>
    </xdr:from>
    <xdr:ext cx="469744" cy="259045"/>
    <xdr:sp macro="" textlink="">
      <xdr:nvSpPr>
        <xdr:cNvPr id="461" name="n_4mainValue【庁舎】&#10;一人当たり面積">
          <a:extLst>
            <a:ext uri="{FF2B5EF4-FFF2-40B4-BE49-F238E27FC236}">
              <a16:creationId xmlns:a16="http://schemas.microsoft.com/office/drawing/2014/main" id="{F5689CBA-7F05-43F6-9481-B503A7C07B5E}"/>
            </a:ext>
          </a:extLst>
        </xdr:cNvPr>
        <xdr:cNvSpPr txBox="1"/>
      </xdr:nvSpPr>
      <xdr:spPr>
        <a:xfrm>
          <a:off x="18421427" y="184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2" name="正方形/長方形 461">
          <a:extLst>
            <a:ext uri="{FF2B5EF4-FFF2-40B4-BE49-F238E27FC236}">
              <a16:creationId xmlns:a16="http://schemas.microsoft.com/office/drawing/2014/main" id="{EE55229A-9733-4210-8167-C74616DA41E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3" name="正方形/長方形 462">
          <a:extLst>
            <a:ext uri="{FF2B5EF4-FFF2-40B4-BE49-F238E27FC236}">
              <a16:creationId xmlns:a16="http://schemas.microsoft.com/office/drawing/2014/main" id="{E78251F1-5D31-467B-B8C1-6CE6D0B0942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4" name="テキスト ボックス 463">
          <a:extLst>
            <a:ext uri="{FF2B5EF4-FFF2-40B4-BE49-F238E27FC236}">
              <a16:creationId xmlns:a16="http://schemas.microsoft.com/office/drawing/2014/main" id="{905DAF90-05E7-404E-A301-C9786F617E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明朝" panose="02020600040205080304" pitchFamily="18" charset="-128"/>
              <a:ea typeface="ＭＳ Ｐ明朝" panose="02020600040205080304" pitchFamily="18" charset="-128"/>
            </a:rPr>
            <a:t>当該分析対象施設である福祉施設、庁舎については、類似団体と比較して有形固定資産減価償却率が高くなっている。主な原因は施設の老朽化が進んでいることに併せて、大規模な改修・改築を行っていないことが考えられる。</a:t>
          </a:r>
          <a:endParaRPr kumimoji="1" lang="en-US" altLang="ja-JP" sz="1300">
            <a:latin typeface="ＭＳ Ｐ明朝" panose="02020600040205080304" pitchFamily="18" charset="-128"/>
            <a:ea typeface="ＭＳ Ｐ明朝" panose="02020600040205080304" pitchFamily="18" charset="-128"/>
          </a:endParaRPr>
        </a:p>
        <a:p>
          <a:r>
            <a:rPr kumimoji="1" lang="ja-JP" altLang="en-US" sz="1300">
              <a:latin typeface="ＭＳ Ｐ明朝" panose="02020600040205080304" pitchFamily="18" charset="-128"/>
              <a:ea typeface="ＭＳ Ｐ明朝" panose="02020600040205080304" pitchFamily="18" charset="-128"/>
            </a:rPr>
            <a:t>体育館・プールについては、令和２～３年度に行われた体育館の大規模な耐震改修及び内部改修により、有形固定資産減価償却率が大幅に減少し、類似団体平均値も下回っている。</a:t>
          </a:r>
          <a:endParaRPr kumimoji="1" lang="en-US" altLang="ja-JP" sz="1300">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その他の施設についても公共施設等総合管理計画に基づき計画的な改修や改築、除却を行うことで施設の老朽化対策に取り組んでいく。</a:t>
          </a:r>
          <a:endParaRPr lang="ja-JP" altLang="ja-JP" sz="1300">
            <a:effectLst/>
            <a:latin typeface="ＭＳ Ｐ明朝" panose="02020600040205080304" pitchFamily="18" charset="-128"/>
            <a:ea typeface="ＭＳ Ｐ明朝" panose="02020600040205080304" pitchFamily="18"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usu201\Desktop\5051002&#12304;&#20381;&#38972;1011&#26399;&#38480;&#12305;&#20196;&#21644;&#65299;&#24180;&#24230;&#36001;&#25919;&#29366;&#27841;&#36039;&#26009;&#38598;&#12398;&#20316;&#25104;&#21450;&#12403;&#25552;&#20986;&#12395;&#12388;&#12356;&#12390;&#65288;&#65298;&#22238;&#30446;&#65289;\&#12507;&#12540;&#12512;&#12506;&#12540;&#12472;&#25522;&#36617;&#29992;\&#12304;&#36001;&#25919;&#29366;&#27841;&#36039;&#26009;&#38598;&#12305;_016942_&#32645;&#3327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58.2</v>
          </cell>
          <cell r="BX53">
            <v>57.6</v>
          </cell>
          <cell r="CF53">
            <v>59</v>
          </cell>
          <cell r="CN53">
            <v>57.5</v>
          </cell>
          <cell r="CV53">
            <v>56.7</v>
          </cell>
        </row>
        <row r="55">
          <cell r="AN55" t="str">
            <v>類似団体内平均値</v>
          </cell>
          <cell r="BP55">
            <v>0</v>
          </cell>
          <cell r="BX55">
            <v>0</v>
          </cell>
          <cell r="CF55">
            <v>0</v>
          </cell>
          <cell r="CN55">
            <v>0</v>
          </cell>
          <cell r="CV55">
            <v>0</v>
          </cell>
        </row>
        <row r="57">
          <cell r="BP57">
            <v>58.2</v>
          </cell>
          <cell r="BX57">
            <v>60.1</v>
          </cell>
          <cell r="CF57">
            <v>61.6</v>
          </cell>
          <cell r="CN57">
            <v>61.1</v>
          </cell>
          <cell r="CV57">
            <v>62.3</v>
          </cell>
        </row>
        <row r="72">
          <cell r="BP72" t="str">
            <v>H29</v>
          </cell>
          <cell r="BX72" t="str">
            <v>H30</v>
          </cell>
          <cell r="CF72" t="str">
            <v>R01</v>
          </cell>
          <cell r="CN72" t="str">
            <v>R02</v>
          </cell>
          <cell r="CV72" t="str">
            <v>R03</v>
          </cell>
        </row>
        <row r="73">
          <cell r="AN73" t="str">
            <v>当該団体値</v>
          </cell>
        </row>
        <row r="75">
          <cell r="BP75">
            <v>8.3000000000000007</v>
          </cell>
          <cell r="BX75">
            <v>7.7</v>
          </cell>
          <cell r="CF75">
            <v>8.5</v>
          </cell>
          <cell r="CN75">
            <v>7.8</v>
          </cell>
          <cell r="CV75">
            <v>7.8</v>
          </cell>
        </row>
        <row r="77">
          <cell r="AN77" t="str">
            <v>類似団体内平均値</v>
          </cell>
          <cell r="BP77">
            <v>0</v>
          </cell>
          <cell r="BX77">
            <v>0</v>
          </cell>
          <cell r="CF77">
            <v>0</v>
          </cell>
          <cell r="CN77">
            <v>0</v>
          </cell>
          <cell r="CV77">
            <v>0</v>
          </cell>
        </row>
        <row r="79">
          <cell r="BP79">
            <v>8.5</v>
          </cell>
          <cell r="BX79">
            <v>8.6</v>
          </cell>
          <cell r="CF79">
            <v>8.6</v>
          </cell>
          <cell r="CN79">
            <v>7.4</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D58" sqref="D58:J58"/>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6343800</v>
      </c>
      <c r="BO4" s="452"/>
      <c r="BP4" s="452"/>
      <c r="BQ4" s="452"/>
      <c r="BR4" s="452"/>
      <c r="BS4" s="452"/>
      <c r="BT4" s="452"/>
      <c r="BU4" s="453"/>
      <c r="BV4" s="451">
        <v>5910505</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11.9</v>
      </c>
      <c r="CU4" s="592"/>
      <c r="CV4" s="592"/>
      <c r="CW4" s="592"/>
      <c r="CX4" s="592"/>
      <c r="CY4" s="592"/>
      <c r="CZ4" s="592"/>
      <c r="DA4" s="593"/>
      <c r="DB4" s="591">
        <v>4.2</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5994190</v>
      </c>
      <c r="BO5" s="423"/>
      <c r="BP5" s="423"/>
      <c r="BQ5" s="423"/>
      <c r="BR5" s="423"/>
      <c r="BS5" s="423"/>
      <c r="BT5" s="423"/>
      <c r="BU5" s="424"/>
      <c r="BV5" s="422">
        <v>5681815</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77.400000000000006</v>
      </c>
      <c r="CU5" s="420"/>
      <c r="CV5" s="420"/>
      <c r="CW5" s="420"/>
      <c r="CX5" s="420"/>
      <c r="CY5" s="420"/>
      <c r="CZ5" s="420"/>
      <c r="DA5" s="421"/>
      <c r="DB5" s="419">
        <v>85.2</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349610</v>
      </c>
      <c r="BO6" s="423"/>
      <c r="BP6" s="423"/>
      <c r="BQ6" s="423"/>
      <c r="BR6" s="423"/>
      <c r="BS6" s="423"/>
      <c r="BT6" s="423"/>
      <c r="BU6" s="424"/>
      <c r="BV6" s="422">
        <v>228690</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80.400000000000006</v>
      </c>
      <c r="CU6" s="566"/>
      <c r="CV6" s="566"/>
      <c r="CW6" s="566"/>
      <c r="CX6" s="566"/>
      <c r="CY6" s="566"/>
      <c r="CZ6" s="566"/>
      <c r="DA6" s="567"/>
      <c r="DB6" s="565">
        <v>88</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106</v>
      </c>
      <c r="AV7" s="481"/>
      <c r="AW7" s="481"/>
      <c r="AX7" s="481"/>
      <c r="AY7" s="436" t="s">
        <v>107</v>
      </c>
      <c r="AZ7" s="437"/>
      <c r="BA7" s="437"/>
      <c r="BB7" s="437"/>
      <c r="BC7" s="437"/>
      <c r="BD7" s="437"/>
      <c r="BE7" s="437"/>
      <c r="BF7" s="437"/>
      <c r="BG7" s="437"/>
      <c r="BH7" s="437"/>
      <c r="BI7" s="437"/>
      <c r="BJ7" s="437"/>
      <c r="BK7" s="437"/>
      <c r="BL7" s="437"/>
      <c r="BM7" s="438"/>
      <c r="BN7" s="422">
        <v>1051</v>
      </c>
      <c r="BO7" s="423"/>
      <c r="BP7" s="423"/>
      <c r="BQ7" s="423"/>
      <c r="BR7" s="423"/>
      <c r="BS7" s="423"/>
      <c r="BT7" s="423"/>
      <c r="BU7" s="424"/>
      <c r="BV7" s="422">
        <v>119260</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2940491</v>
      </c>
      <c r="CU7" s="423"/>
      <c r="CV7" s="423"/>
      <c r="CW7" s="423"/>
      <c r="CX7" s="423"/>
      <c r="CY7" s="423"/>
      <c r="CZ7" s="423"/>
      <c r="DA7" s="424"/>
      <c r="DB7" s="422">
        <v>2599795</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106</v>
      </c>
      <c r="AV8" s="481"/>
      <c r="AW8" s="481"/>
      <c r="AX8" s="481"/>
      <c r="AY8" s="436" t="s">
        <v>110</v>
      </c>
      <c r="AZ8" s="437"/>
      <c r="BA8" s="437"/>
      <c r="BB8" s="437"/>
      <c r="BC8" s="437"/>
      <c r="BD8" s="437"/>
      <c r="BE8" s="437"/>
      <c r="BF8" s="437"/>
      <c r="BG8" s="437"/>
      <c r="BH8" s="437"/>
      <c r="BI8" s="437"/>
      <c r="BJ8" s="437"/>
      <c r="BK8" s="437"/>
      <c r="BL8" s="437"/>
      <c r="BM8" s="438"/>
      <c r="BN8" s="422">
        <v>348559</v>
      </c>
      <c r="BO8" s="423"/>
      <c r="BP8" s="423"/>
      <c r="BQ8" s="423"/>
      <c r="BR8" s="423"/>
      <c r="BS8" s="423"/>
      <c r="BT8" s="423"/>
      <c r="BU8" s="424"/>
      <c r="BV8" s="422">
        <v>109430</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0.24</v>
      </c>
      <c r="CU8" s="526"/>
      <c r="CV8" s="526"/>
      <c r="CW8" s="526"/>
      <c r="CX8" s="526"/>
      <c r="CY8" s="526"/>
      <c r="CZ8" s="526"/>
      <c r="DA8" s="527"/>
      <c r="DB8" s="525">
        <v>0.25</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3"/>
      <c r="L9" s="556" t="s">
        <v>113</v>
      </c>
      <c r="M9" s="557"/>
      <c r="N9" s="557"/>
      <c r="O9" s="557"/>
      <c r="P9" s="557"/>
      <c r="Q9" s="558"/>
      <c r="R9" s="559">
        <v>4722</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116</v>
      </c>
      <c r="AV9" s="481"/>
      <c r="AW9" s="481"/>
      <c r="AX9" s="481"/>
      <c r="AY9" s="436" t="s">
        <v>117</v>
      </c>
      <c r="AZ9" s="437"/>
      <c r="BA9" s="437"/>
      <c r="BB9" s="437"/>
      <c r="BC9" s="437"/>
      <c r="BD9" s="437"/>
      <c r="BE9" s="437"/>
      <c r="BF9" s="437"/>
      <c r="BG9" s="437"/>
      <c r="BH9" s="437"/>
      <c r="BI9" s="437"/>
      <c r="BJ9" s="437"/>
      <c r="BK9" s="437"/>
      <c r="BL9" s="437"/>
      <c r="BM9" s="438"/>
      <c r="BN9" s="422">
        <v>239129</v>
      </c>
      <c r="BO9" s="423"/>
      <c r="BP9" s="423"/>
      <c r="BQ9" s="423"/>
      <c r="BR9" s="423"/>
      <c r="BS9" s="423"/>
      <c r="BT9" s="423"/>
      <c r="BU9" s="424"/>
      <c r="BV9" s="422">
        <v>28972</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13</v>
      </c>
      <c r="CU9" s="420"/>
      <c r="CV9" s="420"/>
      <c r="CW9" s="420"/>
      <c r="CX9" s="420"/>
      <c r="CY9" s="420"/>
      <c r="CZ9" s="420"/>
      <c r="DA9" s="421"/>
      <c r="DB9" s="419">
        <v>10.5</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119</v>
      </c>
      <c r="M10" s="379"/>
      <c r="N10" s="379"/>
      <c r="O10" s="379"/>
      <c r="P10" s="379"/>
      <c r="Q10" s="380"/>
      <c r="R10" s="375">
        <v>5415</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121</v>
      </c>
      <c r="AV10" s="481"/>
      <c r="AW10" s="481"/>
      <c r="AX10" s="481"/>
      <c r="AY10" s="436" t="s">
        <v>122</v>
      </c>
      <c r="AZ10" s="437"/>
      <c r="BA10" s="437"/>
      <c r="BB10" s="437"/>
      <c r="BC10" s="437"/>
      <c r="BD10" s="437"/>
      <c r="BE10" s="437"/>
      <c r="BF10" s="437"/>
      <c r="BG10" s="437"/>
      <c r="BH10" s="437"/>
      <c r="BI10" s="437"/>
      <c r="BJ10" s="437"/>
      <c r="BK10" s="437"/>
      <c r="BL10" s="437"/>
      <c r="BM10" s="438"/>
      <c r="BN10" s="422">
        <v>425</v>
      </c>
      <c r="BO10" s="423"/>
      <c r="BP10" s="423"/>
      <c r="BQ10" s="423"/>
      <c r="BR10" s="423"/>
      <c r="BS10" s="423"/>
      <c r="BT10" s="423"/>
      <c r="BU10" s="424"/>
      <c r="BV10" s="422">
        <v>62611</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124</v>
      </c>
      <c r="M11" s="384"/>
      <c r="N11" s="384"/>
      <c r="O11" s="384"/>
      <c r="P11" s="384"/>
      <c r="Q11" s="385"/>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79" t="s">
        <v>126</v>
      </c>
      <c r="AN11" s="379"/>
      <c r="AO11" s="379"/>
      <c r="AP11" s="379"/>
      <c r="AQ11" s="379"/>
      <c r="AR11" s="379"/>
      <c r="AS11" s="379"/>
      <c r="AT11" s="380"/>
      <c r="AU11" s="480" t="s">
        <v>127</v>
      </c>
      <c r="AV11" s="481"/>
      <c r="AW11" s="481"/>
      <c r="AX11" s="481"/>
      <c r="AY11" s="436" t="s">
        <v>128</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129</v>
      </c>
      <c r="CE11" s="382"/>
      <c r="CF11" s="382"/>
      <c r="CG11" s="382"/>
      <c r="CH11" s="382"/>
      <c r="CI11" s="382"/>
      <c r="CJ11" s="382"/>
      <c r="CK11" s="382"/>
      <c r="CL11" s="382"/>
      <c r="CM11" s="382"/>
      <c r="CN11" s="382"/>
      <c r="CO11" s="382"/>
      <c r="CP11" s="382"/>
      <c r="CQ11" s="382"/>
      <c r="CR11" s="382"/>
      <c r="CS11" s="463"/>
      <c r="CT11" s="525" t="s">
        <v>130</v>
      </c>
      <c r="CU11" s="526"/>
      <c r="CV11" s="526"/>
      <c r="CW11" s="526"/>
      <c r="CX11" s="526"/>
      <c r="CY11" s="526"/>
      <c r="CZ11" s="526"/>
      <c r="DA11" s="527"/>
      <c r="DB11" s="525" t="s">
        <v>131</v>
      </c>
      <c r="DC11" s="526"/>
      <c r="DD11" s="526"/>
      <c r="DE11" s="526"/>
      <c r="DF11" s="526"/>
      <c r="DG11" s="526"/>
      <c r="DH11" s="526"/>
      <c r="DI11" s="527"/>
    </row>
    <row r="12" spans="1:119" ht="18.75" customHeight="1" x14ac:dyDescent="0.15">
      <c r="A12" s="178"/>
      <c r="B12" s="528" t="s">
        <v>132</v>
      </c>
      <c r="C12" s="529"/>
      <c r="D12" s="529"/>
      <c r="E12" s="529"/>
      <c r="F12" s="529"/>
      <c r="G12" s="529"/>
      <c r="H12" s="529"/>
      <c r="I12" s="529"/>
      <c r="J12" s="529"/>
      <c r="K12" s="530"/>
      <c r="L12" s="537" t="s">
        <v>133</v>
      </c>
      <c r="M12" s="538"/>
      <c r="N12" s="538"/>
      <c r="O12" s="538"/>
      <c r="P12" s="538"/>
      <c r="Q12" s="539"/>
      <c r="R12" s="540">
        <v>4595</v>
      </c>
      <c r="S12" s="541"/>
      <c r="T12" s="541"/>
      <c r="U12" s="541"/>
      <c r="V12" s="542"/>
      <c r="W12" s="543" t="s">
        <v>1</v>
      </c>
      <c r="X12" s="481"/>
      <c r="Y12" s="481"/>
      <c r="Z12" s="481"/>
      <c r="AA12" s="481"/>
      <c r="AB12" s="544"/>
      <c r="AC12" s="545" t="s">
        <v>134</v>
      </c>
      <c r="AD12" s="546"/>
      <c r="AE12" s="546"/>
      <c r="AF12" s="546"/>
      <c r="AG12" s="547"/>
      <c r="AH12" s="545" t="s">
        <v>135</v>
      </c>
      <c r="AI12" s="546"/>
      <c r="AJ12" s="546"/>
      <c r="AK12" s="546"/>
      <c r="AL12" s="548"/>
      <c r="AM12" s="479" t="s">
        <v>136</v>
      </c>
      <c r="AN12" s="379"/>
      <c r="AO12" s="379"/>
      <c r="AP12" s="379"/>
      <c r="AQ12" s="379"/>
      <c r="AR12" s="379"/>
      <c r="AS12" s="379"/>
      <c r="AT12" s="380"/>
      <c r="AU12" s="480" t="s">
        <v>127</v>
      </c>
      <c r="AV12" s="481"/>
      <c r="AW12" s="481"/>
      <c r="AX12" s="481"/>
      <c r="AY12" s="436" t="s">
        <v>137</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51239</v>
      </c>
      <c r="BW12" s="423"/>
      <c r="BX12" s="423"/>
      <c r="BY12" s="423"/>
      <c r="BZ12" s="423"/>
      <c r="CA12" s="423"/>
      <c r="CB12" s="423"/>
      <c r="CC12" s="424"/>
      <c r="CD12" s="462" t="s">
        <v>138</v>
      </c>
      <c r="CE12" s="382"/>
      <c r="CF12" s="382"/>
      <c r="CG12" s="382"/>
      <c r="CH12" s="382"/>
      <c r="CI12" s="382"/>
      <c r="CJ12" s="382"/>
      <c r="CK12" s="382"/>
      <c r="CL12" s="382"/>
      <c r="CM12" s="382"/>
      <c r="CN12" s="382"/>
      <c r="CO12" s="382"/>
      <c r="CP12" s="382"/>
      <c r="CQ12" s="382"/>
      <c r="CR12" s="382"/>
      <c r="CS12" s="463"/>
      <c r="CT12" s="525" t="s">
        <v>139</v>
      </c>
      <c r="CU12" s="526"/>
      <c r="CV12" s="526"/>
      <c r="CW12" s="526"/>
      <c r="CX12" s="526"/>
      <c r="CY12" s="526"/>
      <c r="CZ12" s="526"/>
      <c r="DA12" s="527"/>
      <c r="DB12" s="525" t="s">
        <v>131</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140</v>
      </c>
      <c r="N13" s="507"/>
      <c r="O13" s="507"/>
      <c r="P13" s="507"/>
      <c r="Q13" s="508"/>
      <c r="R13" s="509">
        <v>4567</v>
      </c>
      <c r="S13" s="510"/>
      <c r="T13" s="510"/>
      <c r="U13" s="510"/>
      <c r="V13" s="511"/>
      <c r="W13" s="512" t="s">
        <v>141</v>
      </c>
      <c r="X13" s="408"/>
      <c r="Y13" s="408"/>
      <c r="Z13" s="408"/>
      <c r="AA13" s="408"/>
      <c r="AB13" s="409"/>
      <c r="AC13" s="375">
        <v>1101</v>
      </c>
      <c r="AD13" s="376"/>
      <c r="AE13" s="376"/>
      <c r="AF13" s="376"/>
      <c r="AG13" s="377"/>
      <c r="AH13" s="375">
        <v>1262</v>
      </c>
      <c r="AI13" s="376"/>
      <c r="AJ13" s="376"/>
      <c r="AK13" s="376"/>
      <c r="AL13" s="435"/>
      <c r="AM13" s="479" t="s">
        <v>142</v>
      </c>
      <c r="AN13" s="379"/>
      <c r="AO13" s="379"/>
      <c r="AP13" s="379"/>
      <c r="AQ13" s="379"/>
      <c r="AR13" s="379"/>
      <c r="AS13" s="379"/>
      <c r="AT13" s="380"/>
      <c r="AU13" s="480" t="s">
        <v>143</v>
      </c>
      <c r="AV13" s="481"/>
      <c r="AW13" s="481"/>
      <c r="AX13" s="481"/>
      <c r="AY13" s="436" t="s">
        <v>144</v>
      </c>
      <c r="AZ13" s="437"/>
      <c r="BA13" s="437"/>
      <c r="BB13" s="437"/>
      <c r="BC13" s="437"/>
      <c r="BD13" s="437"/>
      <c r="BE13" s="437"/>
      <c r="BF13" s="437"/>
      <c r="BG13" s="437"/>
      <c r="BH13" s="437"/>
      <c r="BI13" s="437"/>
      <c r="BJ13" s="437"/>
      <c r="BK13" s="437"/>
      <c r="BL13" s="437"/>
      <c r="BM13" s="438"/>
      <c r="BN13" s="422">
        <v>239554</v>
      </c>
      <c r="BO13" s="423"/>
      <c r="BP13" s="423"/>
      <c r="BQ13" s="423"/>
      <c r="BR13" s="423"/>
      <c r="BS13" s="423"/>
      <c r="BT13" s="423"/>
      <c r="BU13" s="424"/>
      <c r="BV13" s="422">
        <v>40344</v>
      </c>
      <c r="BW13" s="423"/>
      <c r="BX13" s="423"/>
      <c r="BY13" s="423"/>
      <c r="BZ13" s="423"/>
      <c r="CA13" s="423"/>
      <c r="CB13" s="423"/>
      <c r="CC13" s="424"/>
      <c r="CD13" s="462" t="s">
        <v>145</v>
      </c>
      <c r="CE13" s="382"/>
      <c r="CF13" s="382"/>
      <c r="CG13" s="382"/>
      <c r="CH13" s="382"/>
      <c r="CI13" s="382"/>
      <c r="CJ13" s="382"/>
      <c r="CK13" s="382"/>
      <c r="CL13" s="382"/>
      <c r="CM13" s="382"/>
      <c r="CN13" s="382"/>
      <c r="CO13" s="382"/>
      <c r="CP13" s="382"/>
      <c r="CQ13" s="382"/>
      <c r="CR13" s="382"/>
      <c r="CS13" s="463"/>
      <c r="CT13" s="419">
        <v>7.8</v>
      </c>
      <c r="CU13" s="420"/>
      <c r="CV13" s="420"/>
      <c r="CW13" s="420"/>
      <c r="CX13" s="420"/>
      <c r="CY13" s="420"/>
      <c r="CZ13" s="420"/>
      <c r="DA13" s="421"/>
      <c r="DB13" s="419">
        <v>7.8</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146</v>
      </c>
      <c r="M14" s="549"/>
      <c r="N14" s="549"/>
      <c r="O14" s="549"/>
      <c r="P14" s="549"/>
      <c r="Q14" s="550"/>
      <c r="R14" s="509">
        <v>4766</v>
      </c>
      <c r="S14" s="510"/>
      <c r="T14" s="510"/>
      <c r="U14" s="510"/>
      <c r="V14" s="511"/>
      <c r="W14" s="513"/>
      <c r="X14" s="411"/>
      <c r="Y14" s="411"/>
      <c r="Z14" s="411"/>
      <c r="AA14" s="411"/>
      <c r="AB14" s="412"/>
      <c r="AC14" s="502">
        <v>39.799999999999997</v>
      </c>
      <c r="AD14" s="503"/>
      <c r="AE14" s="503"/>
      <c r="AF14" s="503"/>
      <c r="AG14" s="504"/>
      <c r="AH14" s="502">
        <v>39.200000000000003</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147</v>
      </c>
      <c r="CE14" s="460"/>
      <c r="CF14" s="460"/>
      <c r="CG14" s="460"/>
      <c r="CH14" s="460"/>
      <c r="CI14" s="460"/>
      <c r="CJ14" s="460"/>
      <c r="CK14" s="460"/>
      <c r="CL14" s="460"/>
      <c r="CM14" s="460"/>
      <c r="CN14" s="460"/>
      <c r="CO14" s="460"/>
      <c r="CP14" s="460"/>
      <c r="CQ14" s="460"/>
      <c r="CR14" s="460"/>
      <c r="CS14" s="461"/>
      <c r="CT14" s="519" t="s">
        <v>139</v>
      </c>
      <c r="CU14" s="520"/>
      <c r="CV14" s="520"/>
      <c r="CW14" s="520"/>
      <c r="CX14" s="520"/>
      <c r="CY14" s="520"/>
      <c r="CZ14" s="520"/>
      <c r="DA14" s="521"/>
      <c r="DB14" s="519" t="s">
        <v>148</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149</v>
      </c>
      <c r="N15" s="507"/>
      <c r="O15" s="507"/>
      <c r="P15" s="507"/>
      <c r="Q15" s="508"/>
      <c r="R15" s="509">
        <v>4727</v>
      </c>
      <c r="S15" s="510"/>
      <c r="T15" s="510"/>
      <c r="U15" s="510"/>
      <c r="V15" s="511"/>
      <c r="W15" s="512" t="s">
        <v>150</v>
      </c>
      <c r="X15" s="408"/>
      <c r="Y15" s="408"/>
      <c r="Z15" s="408"/>
      <c r="AA15" s="408"/>
      <c r="AB15" s="409"/>
      <c r="AC15" s="375">
        <v>450</v>
      </c>
      <c r="AD15" s="376"/>
      <c r="AE15" s="376"/>
      <c r="AF15" s="376"/>
      <c r="AG15" s="377"/>
      <c r="AH15" s="375">
        <v>648</v>
      </c>
      <c r="AI15" s="376"/>
      <c r="AJ15" s="376"/>
      <c r="AK15" s="376"/>
      <c r="AL15" s="435"/>
      <c r="AM15" s="479"/>
      <c r="AN15" s="379"/>
      <c r="AO15" s="379"/>
      <c r="AP15" s="379"/>
      <c r="AQ15" s="379"/>
      <c r="AR15" s="379"/>
      <c r="AS15" s="379"/>
      <c r="AT15" s="380"/>
      <c r="AU15" s="480"/>
      <c r="AV15" s="481"/>
      <c r="AW15" s="481"/>
      <c r="AX15" s="481"/>
      <c r="AY15" s="448" t="s">
        <v>151</v>
      </c>
      <c r="AZ15" s="449"/>
      <c r="BA15" s="449"/>
      <c r="BB15" s="449"/>
      <c r="BC15" s="449"/>
      <c r="BD15" s="449"/>
      <c r="BE15" s="449"/>
      <c r="BF15" s="449"/>
      <c r="BG15" s="449"/>
      <c r="BH15" s="449"/>
      <c r="BI15" s="449"/>
      <c r="BJ15" s="449"/>
      <c r="BK15" s="449"/>
      <c r="BL15" s="449"/>
      <c r="BM15" s="450"/>
      <c r="BN15" s="451">
        <v>588726</v>
      </c>
      <c r="BO15" s="452"/>
      <c r="BP15" s="452"/>
      <c r="BQ15" s="452"/>
      <c r="BR15" s="452"/>
      <c r="BS15" s="452"/>
      <c r="BT15" s="452"/>
      <c r="BU15" s="453"/>
      <c r="BV15" s="451">
        <v>601018</v>
      </c>
      <c r="BW15" s="452"/>
      <c r="BX15" s="452"/>
      <c r="BY15" s="452"/>
      <c r="BZ15" s="452"/>
      <c r="CA15" s="452"/>
      <c r="CB15" s="452"/>
      <c r="CC15" s="453"/>
      <c r="CD15" s="522" t="s">
        <v>152</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153</v>
      </c>
      <c r="M16" s="497"/>
      <c r="N16" s="497"/>
      <c r="O16" s="497"/>
      <c r="P16" s="497"/>
      <c r="Q16" s="498"/>
      <c r="R16" s="499" t="s">
        <v>154</v>
      </c>
      <c r="S16" s="500"/>
      <c r="T16" s="500"/>
      <c r="U16" s="500"/>
      <c r="V16" s="501"/>
      <c r="W16" s="513"/>
      <c r="X16" s="411"/>
      <c r="Y16" s="411"/>
      <c r="Z16" s="411"/>
      <c r="AA16" s="411"/>
      <c r="AB16" s="412"/>
      <c r="AC16" s="502">
        <v>16.3</v>
      </c>
      <c r="AD16" s="503"/>
      <c r="AE16" s="503"/>
      <c r="AF16" s="503"/>
      <c r="AG16" s="504"/>
      <c r="AH16" s="502">
        <v>20.100000000000001</v>
      </c>
      <c r="AI16" s="503"/>
      <c r="AJ16" s="503"/>
      <c r="AK16" s="503"/>
      <c r="AL16" s="505"/>
      <c r="AM16" s="479"/>
      <c r="AN16" s="379"/>
      <c r="AO16" s="379"/>
      <c r="AP16" s="379"/>
      <c r="AQ16" s="379"/>
      <c r="AR16" s="379"/>
      <c r="AS16" s="379"/>
      <c r="AT16" s="380"/>
      <c r="AU16" s="480"/>
      <c r="AV16" s="481"/>
      <c r="AW16" s="481"/>
      <c r="AX16" s="481"/>
      <c r="AY16" s="436" t="s">
        <v>155</v>
      </c>
      <c r="AZ16" s="437"/>
      <c r="BA16" s="437"/>
      <c r="BB16" s="437"/>
      <c r="BC16" s="437"/>
      <c r="BD16" s="437"/>
      <c r="BE16" s="437"/>
      <c r="BF16" s="437"/>
      <c r="BG16" s="437"/>
      <c r="BH16" s="437"/>
      <c r="BI16" s="437"/>
      <c r="BJ16" s="437"/>
      <c r="BK16" s="437"/>
      <c r="BL16" s="437"/>
      <c r="BM16" s="438"/>
      <c r="BN16" s="422">
        <v>2677886</v>
      </c>
      <c r="BO16" s="423"/>
      <c r="BP16" s="423"/>
      <c r="BQ16" s="423"/>
      <c r="BR16" s="423"/>
      <c r="BS16" s="423"/>
      <c r="BT16" s="423"/>
      <c r="BU16" s="424"/>
      <c r="BV16" s="422">
        <v>2363621</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156</v>
      </c>
      <c r="N17" s="516"/>
      <c r="O17" s="516"/>
      <c r="P17" s="516"/>
      <c r="Q17" s="517"/>
      <c r="R17" s="499" t="s">
        <v>157</v>
      </c>
      <c r="S17" s="500"/>
      <c r="T17" s="500"/>
      <c r="U17" s="500"/>
      <c r="V17" s="501"/>
      <c r="W17" s="512" t="s">
        <v>158</v>
      </c>
      <c r="X17" s="408"/>
      <c r="Y17" s="408"/>
      <c r="Z17" s="408"/>
      <c r="AA17" s="408"/>
      <c r="AB17" s="409"/>
      <c r="AC17" s="375">
        <v>1213</v>
      </c>
      <c r="AD17" s="376"/>
      <c r="AE17" s="376"/>
      <c r="AF17" s="376"/>
      <c r="AG17" s="377"/>
      <c r="AH17" s="375">
        <v>1311</v>
      </c>
      <c r="AI17" s="376"/>
      <c r="AJ17" s="376"/>
      <c r="AK17" s="376"/>
      <c r="AL17" s="435"/>
      <c r="AM17" s="479"/>
      <c r="AN17" s="379"/>
      <c r="AO17" s="379"/>
      <c r="AP17" s="379"/>
      <c r="AQ17" s="379"/>
      <c r="AR17" s="379"/>
      <c r="AS17" s="379"/>
      <c r="AT17" s="380"/>
      <c r="AU17" s="480"/>
      <c r="AV17" s="481"/>
      <c r="AW17" s="481"/>
      <c r="AX17" s="481"/>
      <c r="AY17" s="436" t="s">
        <v>159</v>
      </c>
      <c r="AZ17" s="437"/>
      <c r="BA17" s="437"/>
      <c r="BB17" s="437"/>
      <c r="BC17" s="437"/>
      <c r="BD17" s="437"/>
      <c r="BE17" s="437"/>
      <c r="BF17" s="437"/>
      <c r="BG17" s="437"/>
      <c r="BH17" s="437"/>
      <c r="BI17" s="437"/>
      <c r="BJ17" s="437"/>
      <c r="BK17" s="437"/>
      <c r="BL17" s="437"/>
      <c r="BM17" s="438"/>
      <c r="BN17" s="422">
        <v>739808</v>
      </c>
      <c r="BO17" s="423"/>
      <c r="BP17" s="423"/>
      <c r="BQ17" s="423"/>
      <c r="BR17" s="423"/>
      <c r="BS17" s="423"/>
      <c r="BT17" s="423"/>
      <c r="BU17" s="424"/>
      <c r="BV17" s="422">
        <v>758343</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160</v>
      </c>
      <c r="C18" s="473"/>
      <c r="D18" s="473"/>
      <c r="E18" s="474"/>
      <c r="F18" s="474"/>
      <c r="G18" s="474"/>
      <c r="H18" s="474"/>
      <c r="I18" s="474"/>
      <c r="J18" s="474"/>
      <c r="K18" s="474"/>
      <c r="L18" s="475">
        <v>397.72</v>
      </c>
      <c r="M18" s="475"/>
      <c r="N18" s="475"/>
      <c r="O18" s="475"/>
      <c r="P18" s="475"/>
      <c r="Q18" s="475"/>
      <c r="R18" s="476"/>
      <c r="S18" s="476"/>
      <c r="T18" s="476"/>
      <c r="U18" s="476"/>
      <c r="V18" s="477"/>
      <c r="W18" s="493"/>
      <c r="X18" s="494"/>
      <c r="Y18" s="494"/>
      <c r="Z18" s="494"/>
      <c r="AA18" s="494"/>
      <c r="AB18" s="518"/>
      <c r="AC18" s="392">
        <v>43.9</v>
      </c>
      <c r="AD18" s="393"/>
      <c r="AE18" s="393"/>
      <c r="AF18" s="393"/>
      <c r="AG18" s="478"/>
      <c r="AH18" s="392">
        <v>40.700000000000003</v>
      </c>
      <c r="AI18" s="393"/>
      <c r="AJ18" s="393"/>
      <c r="AK18" s="393"/>
      <c r="AL18" s="394"/>
      <c r="AM18" s="479"/>
      <c r="AN18" s="379"/>
      <c r="AO18" s="379"/>
      <c r="AP18" s="379"/>
      <c r="AQ18" s="379"/>
      <c r="AR18" s="379"/>
      <c r="AS18" s="379"/>
      <c r="AT18" s="380"/>
      <c r="AU18" s="480"/>
      <c r="AV18" s="481"/>
      <c r="AW18" s="481"/>
      <c r="AX18" s="481"/>
      <c r="AY18" s="436" t="s">
        <v>161</v>
      </c>
      <c r="AZ18" s="437"/>
      <c r="BA18" s="437"/>
      <c r="BB18" s="437"/>
      <c r="BC18" s="437"/>
      <c r="BD18" s="437"/>
      <c r="BE18" s="437"/>
      <c r="BF18" s="437"/>
      <c r="BG18" s="437"/>
      <c r="BH18" s="437"/>
      <c r="BI18" s="437"/>
      <c r="BJ18" s="437"/>
      <c r="BK18" s="437"/>
      <c r="BL18" s="437"/>
      <c r="BM18" s="438"/>
      <c r="BN18" s="422">
        <v>2292461</v>
      </c>
      <c r="BO18" s="423"/>
      <c r="BP18" s="423"/>
      <c r="BQ18" s="423"/>
      <c r="BR18" s="423"/>
      <c r="BS18" s="423"/>
      <c r="BT18" s="423"/>
      <c r="BU18" s="424"/>
      <c r="BV18" s="422">
        <v>2227232</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162</v>
      </c>
      <c r="C19" s="473"/>
      <c r="D19" s="473"/>
      <c r="E19" s="474"/>
      <c r="F19" s="474"/>
      <c r="G19" s="474"/>
      <c r="H19" s="474"/>
      <c r="I19" s="474"/>
      <c r="J19" s="474"/>
      <c r="K19" s="474"/>
      <c r="L19" s="482">
        <v>12</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163</v>
      </c>
      <c r="AZ19" s="437"/>
      <c r="BA19" s="437"/>
      <c r="BB19" s="437"/>
      <c r="BC19" s="437"/>
      <c r="BD19" s="437"/>
      <c r="BE19" s="437"/>
      <c r="BF19" s="437"/>
      <c r="BG19" s="437"/>
      <c r="BH19" s="437"/>
      <c r="BI19" s="437"/>
      <c r="BJ19" s="437"/>
      <c r="BK19" s="437"/>
      <c r="BL19" s="437"/>
      <c r="BM19" s="438"/>
      <c r="BN19" s="422">
        <v>3753563</v>
      </c>
      <c r="BO19" s="423"/>
      <c r="BP19" s="423"/>
      <c r="BQ19" s="423"/>
      <c r="BR19" s="423"/>
      <c r="BS19" s="423"/>
      <c r="BT19" s="423"/>
      <c r="BU19" s="424"/>
      <c r="BV19" s="422">
        <v>3386087</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164</v>
      </c>
      <c r="C20" s="473"/>
      <c r="D20" s="473"/>
      <c r="E20" s="474"/>
      <c r="F20" s="474"/>
      <c r="G20" s="474"/>
      <c r="H20" s="474"/>
      <c r="I20" s="474"/>
      <c r="J20" s="474"/>
      <c r="K20" s="474"/>
      <c r="L20" s="482">
        <v>1958</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165</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166</v>
      </c>
      <c r="C22" s="399"/>
      <c r="D22" s="400"/>
      <c r="E22" s="407" t="s">
        <v>1</v>
      </c>
      <c r="F22" s="408"/>
      <c r="G22" s="408"/>
      <c r="H22" s="408"/>
      <c r="I22" s="408"/>
      <c r="J22" s="408"/>
      <c r="K22" s="409"/>
      <c r="L22" s="407" t="s">
        <v>167</v>
      </c>
      <c r="M22" s="408"/>
      <c r="N22" s="408"/>
      <c r="O22" s="408"/>
      <c r="P22" s="409"/>
      <c r="Q22" s="413" t="s">
        <v>168</v>
      </c>
      <c r="R22" s="414"/>
      <c r="S22" s="414"/>
      <c r="T22" s="414"/>
      <c r="U22" s="414"/>
      <c r="V22" s="415"/>
      <c r="W22" s="464" t="s">
        <v>169</v>
      </c>
      <c r="X22" s="399"/>
      <c r="Y22" s="400"/>
      <c r="Z22" s="407" t="s">
        <v>1</v>
      </c>
      <c r="AA22" s="408"/>
      <c r="AB22" s="408"/>
      <c r="AC22" s="408"/>
      <c r="AD22" s="408"/>
      <c r="AE22" s="408"/>
      <c r="AF22" s="408"/>
      <c r="AG22" s="409"/>
      <c r="AH22" s="425" t="s">
        <v>170</v>
      </c>
      <c r="AI22" s="408"/>
      <c r="AJ22" s="408"/>
      <c r="AK22" s="408"/>
      <c r="AL22" s="409"/>
      <c r="AM22" s="425" t="s">
        <v>171</v>
      </c>
      <c r="AN22" s="426"/>
      <c r="AO22" s="426"/>
      <c r="AP22" s="426"/>
      <c r="AQ22" s="426"/>
      <c r="AR22" s="427"/>
      <c r="AS22" s="413" t="s">
        <v>168</v>
      </c>
      <c r="AT22" s="414"/>
      <c r="AU22" s="414"/>
      <c r="AV22" s="414"/>
      <c r="AW22" s="414"/>
      <c r="AX22" s="431"/>
      <c r="AY22" s="448" t="s">
        <v>172</v>
      </c>
      <c r="AZ22" s="449"/>
      <c r="BA22" s="449"/>
      <c r="BB22" s="449"/>
      <c r="BC22" s="449"/>
      <c r="BD22" s="449"/>
      <c r="BE22" s="449"/>
      <c r="BF22" s="449"/>
      <c r="BG22" s="449"/>
      <c r="BH22" s="449"/>
      <c r="BI22" s="449"/>
      <c r="BJ22" s="449"/>
      <c r="BK22" s="449"/>
      <c r="BL22" s="449"/>
      <c r="BM22" s="450"/>
      <c r="BN22" s="451">
        <v>5572580</v>
      </c>
      <c r="BO22" s="452"/>
      <c r="BP22" s="452"/>
      <c r="BQ22" s="452"/>
      <c r="BR22" s="452"/>
      <c r="BS22" s="452"/>
      <c r="BT22" s="452"/>
      <c r="BU22" s="453"/>
      <c r="BV22" s="451">
        <v>5038011</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173</v>
      </c>
      <c r="AZ23" s="437"/>
      <c r="BA23" s="437"/>
      <c r="BB23" s="437"/>
      <c r="BC23" s="437"/>
      <c r="BD23" s="437"/>
      <c r="BE23" s="437"/>
      <c r="BF23" s="437"/>
      <c r="BG23" s="437"/>
      <c r="BH23" s="437"/>
      <c r="BI23" s="437"/>
      <c r="BJ23" s="437"/>
      <c r="BK23" s="437"/>
      <c r="BL23" s="437"/>
      <c r="BM23" s="438"/>
      <c r="BN23" s="422">
        <v>4917698</v>
      </c>
      <c r="BO23" s="423"/>
      <c r="BP23" s="423"/>
      <c r="BQ23" s="423"/>
      <c r="BR23" s="423"/>
      <c r="BS23" s="423"/>
      <c r="BT23" s="423"/>
      <c r="BU23" s="424"/>
      <c r="BV23" s="422">
        <v>4661131</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174</v>
      </c>
      <c r="F24" s="379"/>
      <c r="G24" s="379"/>
      <c r="H24" s="379"/>
      <c r="I24" s="379"/>
      <c r="J24" s="379"/>
      <c r="K24" s="380"/>
      <c r="L24" s="375">
        <v>1</v>
      </c>
      <c r="M24" s="376"/>
      <c r="N24" s="376"/>
      <c r="O24" s="376"/>
      <c r="P24" s="377"/>
      <c r="Q24" s="375">
        <v>6110</v>
      </c>
      <c r="R24" s="376"/>
      <c r="S24" s="376"/>
      <c r="T24" s="376"/>
      <c r="U24" s="376"/>
      <c r="V24" s="377"/>
      <c r="W24" s="465"/>
      <c r="X24" s="402"/>
      <c r="Y24" s="403"/>
      <c r="Z24" s="378" t="s">
        <v>175</v>
      </c>
      <c r="AA24" s="379"/>
      <c r="AB24" s="379"/>
      <c r="AC24" s="379"/>
      <c r="AD24" s="379"/>
      <c r="AE24" s="379"/>
      <c r="AF24" s="379"/>
      <c r="AG24" s="380"/>
      <c r="AH24" s="375">
        <v>78</v>
      </c>
      <c r="AI24" s="376"/>
      <c r="AJ24" s="376"/>
      <c r="AK24" s="376"/>
      <c r="AL24" s="377"/>
      <c r="AM24" s="375">
        <v>242736</v>
      </c>
      <c r="AN24" s="376"/>
      <c r="AO24" s="376"/>
      <c r="AP24" s="376"/>
      <c r="AQ24" s="376"/>
      <c r="AR24" s="377"/>
      <c r="AS24" s="375">
        <v>3112</v>
      </c>
      <c r="AT24" s="376"/>
      <c r="AU24" s="376"/>
      <c r="AV24" s="376"/>
      <c r="AW24" s="376"/>
      <c r="AX24" s="435"/>
      <c r="AY24" s="395" t="s">
        <v>176</v>
      </c>
      <c r="AZ24" s="396"/>
      <c r="BA24" s="396"/>
      <c r="BB24" s="396"/>
      <c r="BC24" s="396"/>
      <c r="BD24" s="396"/>
      <c r="BE24" s="396"/>
      <c r="BF24" s="396"/>
      <c r="BG24" s="396"/>
      <c r="BH24" s="396"/>
      <c r="BI24" s="396"/>
      <c r="BJ24" s="396"/>
      <c r="BK24" s="396"/>
      <c r="BL24" s="396"/>
      <c r="BM24" s="397"/>
      <c r="BN24" s="422">
        <v>3808110</v>
      </c>
      <c r="BO24" s="423"/>
      <c r="BP24" s="423"/>
      <c r="BQ24" s="423"/>
      <c r="BR24" s="423"/>
      <c r="BS24" s="423"/>
      <c r="BT24" s="423"/>
      <c r="BU24" s="424"/>
      <c r="BV24" s="422">
        <v>3191626</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177</v>
      </c>
      <c r="F25" s="379"/>
      <c r="G25" s="379"/>
      <c r="H25" s="379"/>
      <c r="I25" s="379"/>
      <c r="J25" s="379"/>
      <c r="K25" s="380"/>
      <c r="L25" s="375">
        <v>1</v>
      </c>
      <c r="M25" s="376"/>
      <c r="N25" s="376"/>
      <c r="O25" s="376"/>
      <c r="P25" s="377"/>
      <c r="Q25" s="375">
        <v>5180</v>
      </c>
      <c r="R25" s="376"/>
      <c r="S25" s="376"/>
      <c r="T25" s="376"/>
      <c r="U25" s="376"/>
      <c r="V25" s="377"/>
      <c r="W25" s="465"/>
      <c r="X25" s="402"/>
      <c r="Y25" s="403"/>
      <c r="Z25" s="378" t="s">
        <v>178</v>
      </c>
      <c r="AA25" s="379"/>
      <c r="AB25" s="379"/>
      <c r="AC25" s="379"/>
      <c r="AD25" s="379"/>
      <c r="AE25" s="379"/>
      <c r="AF25" s="379"/>
      <c r="AG25" s="380"/>
      <c r="AH25" s="375" t="s">
        <v>139</v>
      </c>
      <c r="AI25" s="376"/>
      <c r="AJ25" s="376"/>
      <c r="AK25" s="376"/>
      <c r="AL25" s="377"/>
      <c r="AM25" s="375" t="s">
        <v>139</v>
      </c>
      <c r="AN25" s="376"/>
      <c r="AO25" s="376"/>
      <c r="AP25" s="376"/>
      <c r="AQ25" s="376"/>
      <c r="AR25" s="377"/>
      <c r="AS25" s="375" t="s">
        <v>139</v>
      </c>
      <c r="AT25" s="376"/>
      <c r="AU25" s="376"/>
      <c r="AV25" s="376"/>
      <c r="AW25" s="376"/>
      <c r="AX25" s="435"/>
      <c r="AY25" s="448" t="s">
        <v>179</v>
      </c>
      <c r="AZ25" s="449"/>
      <c r="BA25" s="449"/>
      <c r="BB25" s="449"/>
      <c r="BC25" s="449"/>
      <c r="BD25" s="449"/>
      <c r="BE25" s="449"/>
      <c r="BF25" s="449"/>
      <c r="BG25" s="449"/>
      <c r="BH25" s="449"/>
      <c r="BI25" s="449"/>
      <c r="BJ25" s="449"/>
      <c r="BK25" s="449"/>
      <c r="BL25" s="449"/>
      <c r="BM25" s="450"/>
      <c r="BN25" s="451">
        <v>550329</v>
      </c>
      <c r="BO25" s="452"/>
      <c r="BP25" s="452"/>
      <c r="BQ25" s="452"/>
      <c r="BR25" s="452"/>
      <c r="BS25" s="452"/>
      <c r="BT25" s="452"/>
      <c r="BU25" s="453"/>
      <c r="BV25" s="451">
        <v>376871</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180</v>
      </c>
      <c r="F26" s="379"/>
      <c r="G26" s="379"/>
      <c r="H26" s="379"/>
      <c r="I26" s="379"/>
      <c r="J26" s="379"/>
      <c r="K26" s="380"/>
      <c r="L26" s="375">
        <v>1</v>
      </c>
      <c r="M26" s="376"/>
      <c r="N26" s="376"/>
      <c r="O26" s="376"/>
      <c r="P26" s="377"/>
      <c r="Q26" s="375">
        <v>4900</v>
      </c>
      <c r="R26" s="376"/>
      <c r="S26" s="376"/>
      <c r="T26" s="376"/>
      <c r="U26" s="376"/>
      <c r="V26" s="377"/>
      <c r="W26" s="465"/>
      <c r="X26" s="402"/>
      <c r="Y26" s="403"/>
      <c r="Z26" s="378" t="s">
        <v>181</v>
      </c>
      <c r="AA26" s="433"/>
      <c r="AB26" s="433"/>
      <c r="AC26" s="433"/>
      <c r="AD26" s="433"/>
      <c r="AE26" s="433"/>
      <c r="AF26" s="433"/>
      <c r="AG26" s="434"/>
      <c r="AH26" s="375" t="s">
        <v>139</v>
      </c>
      <c r="AI26" s="376"/>
      <c r="AJ26" s="376"/>
      <c r="AK26" s="376"/>
      <c r="AL26" s="377"/>
      <c r="AM26" s="375" t="s">
        <v>139</v>
      </c>
      <c r="AN26" s="376"/>
      <c r="AO26" s="376"/>
      <c r="AP26" s="376"/>
      <c r="AQ26" s="376"/>
      <c r="AR26" s="377"/>
      <c r="AS26" s="375" t="s">
        <v>139</v>
      </c>
      <c r="AT26" s="376"/>
      <c r="AU26" s="376"/>
      <c r="AV26" s="376"/>
      <c r="AW26" s="376"/>
      <c r="AX26" s="435"/>
      <c r="AY26" s="462" t="s">
        <v>182</v>
      </c>
      <c r="AZ26" s="382"/>
      <c r="BA26" s="382"/>
      <c r="BB26" s="382"/>
      <c r="BC26" s="382"/>
      <c r="BD26" s="382"/>
      <c r="BE26" s="382"/>
      <c r="BF26" s="382"/>
      <c r="BG26" s="382"/>
      <c r="BH26" s="382"/>
      <c r="BI26" s="382"/>
      <c r="BJ26" s="382"/>
      <c r="BK26" s="382"/>
      <c r="BL26" s="382"/>
      <c r="BM26" s="463"/>
      <c r="BN26" s="422" t="s">
        <v>139</v>
      </c>
      <c r="BO26" s="423"/>
      <c r="BP26" s="423"/>
      <c r="BQ26" s="423"/>
      <c r="BR26" s="423"/>
      <c r="BS26" s="423"/>
      <c r="BT26" s="423"/>
      <c r="BU26" s="424"/>
      <c r="BV26" s="422" t="s">
        <v>139</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183</v>
      </c>
      <c r="F27" s="379"/>
      <c r="G27" s="379"/>
      <c r="H27" s="379"/>
      <c r="I27" s="379"/>
      <c r="J27" s="379"/>
      <c r="K27" s="380"/>
      <c r="L27" s="375">
        <v>1</v>
      </c>
      <c r="M27" s="376"/>
      <c r="N27" s="376"/>
      <c r="O27" s="376"/>
      <c r="P27" s="377"/>
      <c r="Q27" s="375">
        <v>2220</v>
      </c>
      <c r="R27" s="376"/>
      <c r="S27" s="376"/>
      <c r="T27" s="376"/>
      <c r="U27" s="376"/>
      <c r="V27" s="377"/>
      <c r="W27" s="465"/>
      <c r="X27" s="402"/>
      <c r="Y27" s="403"/>
      <c r="Z27" s="378" t="s">
        <v>184</v>
      </c>
      <c r="AA27" s="379"/>
      <c r="AB27" s="379"/>
      <c r="AC27" s="379"/>
      <c r="AD27" s="379"/>
      <c r="AE27" s="379"/>
      <c r="AF27" s="379"/>
      <c r="AG27" s="380"/>
      <c r="AH27" s="375">
        <v>18</v>
      </c>
      <c r="AI27" s="376"/>
      <c r="AJ27" s="376"/>
      <c r="AK27" s="376"/>
      <c r="AL27" s="377"/>
      <c r="AM27" s="375">
        <v>53824</v>
      </c>
      <c r="AN27" s="376"/>
      <c r="AO27" s="376"/>
      <c r="AP27" s="376"/>
      <c r="AQ27" s="376"/>
      <c r="AR27" s="377"/>
      <c r="AS27" s="375">
        <v>2990</v>
      </c>
      <c r="AT27" s="376"/>
      <c r="AU27" s="376"/>
      <c r="AV27" s="376"/>
      <c r="AW27" s="376"/>
      <c r="AX27" s="435"/>
      <c r="AY27" s="459" t="s">
        <v>185</v>
      </c>
      <c r="AZ27" s="460"/>
      <c r="BA27" s="460"/>
      <c r="BB27" s="460"/>
      <c r="BC27" s="460"/>
      <c r="BD27" s="460"/>
      <c r="BE27" s="460"/>
      <c r="BF27" s="460"/>
      <c r="BG27" s="460"/>
      <c r="BH27" s="460"/>
      <c r="BI27" s="460"/>
      <c r="BJ27" s="460"/>
      <c r="BK27" s="460"/>
      <c r="BL27" s="460"/>
      <c r="BM27" s="461"/>
      <c r="BN27" s="456">
        <v>6460</v>
      </c>
      <c r="BO27" s="457"/>
      <c r="BP27" s="457"/>
      <c r="BQ27" s="457"/>
      <c r="BR27" s="457"/>
      <c r="BS27" s="457"/>
      <c r="BT27" s="457"/>
      <c r="BU27" s="458"/>
      <c r="BV27" s="456">
        <v>6460</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186</v>
      </c>
      <c r="F28" s="379"/>
      <c r="G28" s="379"/>
      <c r="H28" s="379"/>
      <c r="I28" s="379"/>
      <c r="J28" s="379"/>
      <c r="K28" s="380"/>
      <c r="L28" s="375">
        <v>1</v>
      </c>
      <c r="M28" s="376"/>
      <c r="N28" s="376"/>
      <c r="O28" s="376"/>
      <c r="P28" s="377"/>
      <c r="Q28" s="375">
        <v>1780</v>
      </c>
      <c r="R28" s="376"/>
      <c r="S28" s="376"/>
      <c r="T28" s="376"/>
      <c r="U28" s="376"/>
      <c r="V28" s="377"/>
      <c r="W28" s="465"/>
      <c r="X28" s="402"/>
      <c r="Y28" s="403"/>
      <c r="Z28" s="378" t="s">
        <v>187</v>
      </c>
      <c r="AA28" s="379"/>
      <c r="AB28" s="379"/>
      <c r="AC28" s="379"/>
      <c r="AD28" s="379"/>
      <c r="AE28" s="379"/>
      <c r="AF28" s="379"/>
      <c r="AG28" s="380"/>
      <c r="AH28" s="375" t="s">
        <v>139</v>
      </c>
      <c r="AI28" s="376"/>
      <c r="AJ28" s="376"/>
      <c r="AK28" s="376"/>
      <c r="AL28" s="377"/>
      <c r="AM28" s="375" t="s">
        <v>139</v>
      </c>
      <c r="AN28" s="376"/>
      <c r="AO28" s="376"/>
      <c r="AP28" s="376"/>
      <c r="AQ28" s="376"/>
      <c r="AR28" s="377"/>
      <c r="AS28" s="375" t="s">
        <v>139</v>
      </c>
      <c r="AT28" s="376"/>
      <c r="AU28" s="376"/>
      <c r="AV28" s="376"/>
      <c r="AW28" s="376"/>
      <c r="AX28" s="435"/>
      <c r="AY28" s="439" t="s">
        <v>188</v>
      </c>
      <c r="AZ28" s="440"/>
      <c r="BA28" s="440"/>
      <c r="BB28" s="441"/>
      <c r="BC28" s="448" t="s">
        <v>48</v>
      </c>
      <c r="BD28" s="449"/>
      <c r="BE28" s="449"/>
      <c r="BF28" s="449"/>
      <c r="BG28" s="449"/>
      <c r="BH28" s="449"/>
      <c r="BI28" s="449"/>
      <c r="BJ28" s="449"/>
      <c r="BK28" s="449"/>
      <c r="BL28" s="449"/>
      <c r="BM28" s="450"/>
      <c r="BN28" s="451">
        <v>849414</v>
      </c>
      <c r="BO28" s="452"/>
      <c r="BP28" s="452"/>
      <c r="BQ28" s="452"/>
      <c r="BR28" s="452"/>
      <c r="BS28" s="452"/>
      <c r="BT28" s="452"/>
      <c r="BU28" s="453"/>
      <c r="BV28" s="451">
        <v>848989</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189</v>
      </c>
      <c r="F29" s="379"/>
      <c r="G29" s="379"/>
      <c r="H29" s="379"/>
      <c r="I29" s="379"/>
      <c r="J29" s="379"/>
      <c r="K29" s="380"/>
      <c r="L29" s="375">
        <v>8</v>
      </c>
      <c r="M29" s="376"/>
      <c r="N29" s="376"/>
      <c r="O29" s="376"/>
      <c r="P29" s="377"/>
      <c r="Q29" s="375">
        <v>1480</v>
      </c>
      <c r="R29" s="376"/>
      <c r="S29" s="376"/>
      <c r="T29" s="376"/>
      <c r="U29" s="376"/>
      <c r="V29" s="377"/>
      <c r="W29" s="466"/>
      <c r="X29" s="467"/>
      <c r="Y29" s="468"/>
      <c r="Z29" s="378" t="s">
        <v>190</v>
      </c>
      <c r="AA29" s="379"/>
      <c r="AB29" s="379"/>
      <c r="AC29" s="379"/>
      <c r="AD29" s="379"/>
      <c r="AE29" s="379"/>
      <c r="AF29" s="379"/>
      <c r="AG29" s="380"/>
      <c r="AH29" s="375">
        <v>96</v>
      </c>
      <c r="AI29" s="376"/>
      <c r="AJ29" s="376"/>
      <c r="AK29" s="376"/>
      <c r="AL29" s="377"/>
      <c r="AM29" s="375">
        <v>296560</v>
      </c>
      <c r="AN29" s="376"/>
      <c r="AO29" s="376"/>
      <c r="AP29" s="376"/>
      <c r="AQ29" s="376"/>
      <c r="AR29" s="377"/>
      <c r="AS29" s="375">
        <v>3089</v>
      </c>
      <c r="AT29" s="376"/>
      <c r="AU29" s="376"/>
      <c r="AV29" s="376"/>
      <c r="AW29" s="376"/>
      <c r="AX29" s="435"/>
      <c r="AY29" s="442"/>
      <c r="AZ29" s="443"/>
      <c r="BA29" s="443"/>
      <c r="BB29" s="444"/>
      <c r="BC29" s="436" t="s">
        <v>191</v>
      </c>
      <c r="BD29" s="437"/>
      <c r="BE29" s="437"/>
      <c r="BF29" s="437"/>
      <c r="BG29" s="437"/>
      <c r="BH29" s="437"/>
      <c r="BI29" s="437"/>
      <c r="BJ29" s="437"/>
      <c r="BK29" s="437"/>
      <c r="BL29" s="437"/>
      <c r="BM29" s="438"/>
      <c r="BN29" s="422">
        <v>670347</v>
      </c>
      <c r="BO29" s="423"/>
      <c r="BP29" s="423"/>
      <c r="BQ29" s="423"/>
      <c r="BR29" s="423"/>
      <c r="BS29" s="423"/>
      <c r="BT29" s="423"/>
      <c r="BU29" s="424"/>
      <c r="BV29" s="422">
        <v>620484</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192</v>
      </c>
      <c r="X30" s="390"/>
      <c r="Y30" s="390"/>
      <c r="Z30" s="390"/>
      <c r="AA30" s="390"/>
      <c r="AB30" s="390"/>
      <c r="AC30" s="390"/>
      <c r="AD30" s="390"/>
      <c r="AE30" s="390"/>
      <c r="AF30" s="390"/>
      <c r="AG30" s="391"/>
      <c r="AH30" s="392">
        <v>98.3</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2404247</v>
      </c>
      <c r="BO30" s="457"/>
      <c r="BP30" s="457"/>
      <c r="BQ30" s="457"/>
      <c r="BR30" s="457"/>
      <c r="BS30" s="457"/>
      <c r="BT30" s="457"/>
      <c r="BU30" s="458"/>
      <c r="BV30" s="456">
        <v>2258723</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193</v>
      </c>
      <c r="D32" s="381"/>
      <c r="E32" s="381"/>
      <c r="F32" s="381"/>
      <c r="G32" s="381"/>
      <c r="H32" s="381"/>
      <c r="I32" s="381"/>
      <c r="J32" s="381"/>
      <c r="K32" s="381"/>
      <c r="L32" s="381"/>
      <c r="M32" s="381"/>
      <c r="N32" s="381"/>
      <c r="O32" s="381"/>
      <c r="P32" s="381"/>
      <c r="Q32" s="381"/>
      <c r="R32" s="381"/>
      <c r="S32" s="381"/>
      <c r="U32" s="382" t="s">
        <v>194</v>
      </c>
      <c r="V32" s="382"/>
      <c r="W32" s="382"/>
      <c r="X32" s="382"/>
      <c r="Y32" s="382"/>
      <c r="Z32" s="382"/>
      <c r="AA32" s="382"/>
      <c r="AB32" s="382"/>
      <c r="AC32" s="382"/>
      <c r="AD32" s="382"/>
      <c r="AE32" s="382"/>
      <c r="AF32" s="382"/>
      <c r="AG32" s="382"/>
      <c r="AH32" s="382"/>
      <c r="AI32" s="382"/>
      <c r="AJ32" s="382"/>
      <c r="AK32" s="382"/>
      <c r="AM32" s="382" t="s">
        <v>195</v>
      </c>
      <c r="AN32" s="382"/>
      <c r="AO32" s="382"/>
      <c r="AP32" s="382"/>
      <c r="AQ32" s="382"/>
      <c r="AR32" s="382"/>
      <c r="AS32" s="382"/>
      <c r="AT32" s="382"/>
      <c r="AU32" s="382"/>
      <c r="AV32" s="382"/>
      <c r="AW32" s="382"/>
      <c r="AX32" s="382"/>
      <c r="AY32" s="382"/>
      <c r="AZ32" s="382"/>
      <c r="BA32" s="382"/>
      <c r="BB32" s="382"/>
      <c r="BC32" s="382"/>
      <c r="BE32" s="382" t="s">
        <v>196</v>
      </c>
      <c r="BF32" s="382"/>
      <c r="BG32" s="382"/>
      <c r="BH32" s="382"/>
      <c r="BI32" s="382"/>
      <c r="BJ32" s="382"/>
      <c r="BK32" s="382"/>
      <c r="BL32" s="382"/>
      <c r="BM32" s="382"/>
      <c r="BN32" s="382"/>
      <c r="BO32" s="382"/>
      <c r="BP32" s="382"/>
      <c r="BQ32" s="382"/>
      <c r="BR32" s="382"/>
      <c r="BS32" s="382"/>
      <c r="BT32" s="382"/>
      <c r="BU32" s="382"/>
      <c r="BW32" s="382" t="s">
        <v>197</v>
      </c>
      <c r="BX32" s="382"/>
      <c r="BY32" s="382"/>
      <c r="BZ32" s="382"/>
      <c r="CA32" s="382"/>
      <c r="CB32" s="382"/>
      <c r="CC32" s="382"/>
      <c r="CD32" s="382"/>
      <c r="CE32" s="382"/>
      <c r="CF32" s="382"/>
      <c r="CG32" s="382"/>
      <c r="CH32" s="382"/>
      <c r="CI32" s="382"/>
      <c r="CJ32" s="382"/>
      <c r="CK32" s="382"/>
      <c r="CL32" s="382"/>
      <c r="CM32" s="382"/>
      <c r="CO32" s="382" t="s">
        <v>198</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199</v>
      </c>
      <c r="D33" s="374"/>
      <c r="E33" s="373" t="s">
        <v>200</v>
      </c>
      <c r="F33" s="373"/>
      <c r="G33" s="373"/>
      <c r="H33" s="373"/>
      <c r="I33" s="373"/>
      <c r="J33" s="373"/>
      <c r="K33" s="373"/>
      <c r="L33" s="373"/>
      <c r="M33" s="373"/>
      <c r="N33" s="373"/>
      <c r="O33" s="373"/>
      <c r="P33" s="373"/>
      <c r="Q33" s="373"/>
      <c r="R33" s="373"/>
      <c r="S33" s="373"/>
      <c r="T33" s="203"/>
      <c r="U33" s="374" t="s">
        <v>201</v>
      </c>
      <c r="V33" s="374"/>
      <c r="W33" s="373" t="s">
        <v>200</v>
      </c>
      <c r="X33" s="373"/>
      <c r="Y33" s="373"/>
      <c r="Z33" s="373"/>
      <c r="AA33" s="373"/>
      <c r="AB33" s="373"/>
      <c r="AC33" s="373"/>
      <c r="AD33" s="373"/>
      <c r="AE33" s="373"/>
      <c r="AF33" s="373"/>
      <c r="AG33" s="373"/>
      <c r="AH33" s="373"/>
      <c r="AI33" s="373"/>
      <c r="AJ33" s="373"/>
      <c r="AK33" s="373"/>
      <c r="AL33" s="203"/>
      <c r="AM33" s="374" t="s">
        <v>199</v>
      </c>
      <c r="AN33" s="374"/>
      <c r="AO33" s="373" t="s">
        <v>200</v>
      </c>
      <c r="AP33" s="373"/>
      <c r="AQ33" s="373"/>
      <c r="AR33" s="373"/>
      <c r="AS33" s="373"/>
      <c r="AT33" s="373"/>
      <c r="AU33" s="373"/>
      <c r="AV33" s="373"/>
      <c r="AW33" s="373"/>
      <c r="AX33" s="373"/>
      <c r="AY33" s="373"/>
      <c r="AZ33" s="373"/>
      <c r="BA33" s="373"/>
      <c r="BB33" s="373"/>
      <c r="BC33" s="373"/>
      <c r="BD33" s="204"/>
      <c r="BE33" s="373" t="s">
        <v>202</v>
      </c>
      <c r="BF33" s="373"/>
      <c r="BG33" s="373" t="s">
        <v>203</v>
      </c>
      <c r="BH33" s="373"/>
      <c r="BI33" s="373"/>
      <c r="BJ33" s="373"/>
      <c r="BK33" s="373"/>
      <c r="BL33" s="373"/>
      <c r="BM33" s="373"/>
      <c r="BN33" s="373"/>
      <c r="BO33" s="373"/>
      <c r="BP33" s="373"/>
      <c r="BQ33" s="373"/>
      <c r="BR33" s="373"/>
      <c r="BS33" s="373"/>
      <c r="BT33" s="373"/>
      <c r="BU33" s="373"/>
      <c r="BV33" s="204"/>
      <c r="BW33" s="374" t="s">
        <v>202</v>
      </c>
      <c r="BX33" s="374"/>
      <c r="BY33" s="373" t="s">
        <v>204</v>
      </c>
      <c r="BZ33" s="373"/>
      <c r="CA33" s="373"/>
      <c r="CB33" s="373"/>
      <c r="CC33" s="373"/>
      <c r="CD33" s="373"/>
      <c r="CE33" s="373"/>
      <c r="CF33" s="373"/>
      <c r="CG33" s="373"/>
      <c r="CH33" s="373"/>
      <c r="CI33" s="373"/>
      <c r="CJ33" s="373"/>
      <c r="CK33" s="373"/>
      <c r="CL33" s="373"/>
      <c r="CM33" s="373"/>
      <c r="CN33" s="203"/>
      <c r="CO33" s="374" t="s">
        <v>199</v>
      </c>
      <c r="CP33" s="374"/>
      <c r="CQ33" s="373" t="s">
        <v>205</v>
      </c>
      <c r="CR33" s="373"/>
      <c r="CS33" s="373"/>
      <c r="CT33" s="373"/>
      <c r="CU33" s="373"/>
      <c r="CV33" s="373"/>
      <c r="CW33" s="373"/>
      <c r="CX33" s="373"/>
      <c r="CY33" s="373"/>
      <c r="CZ33" s="373"/>
      <c r="DA33" s="373"/>
      <c r="DB33" s="373"/>
      <c r="DC33" s="373"/>
      <c r="DD33" s="373"/>
      <c r="DE33" s="373"/>
      <c r="DF33" s="203"/>
      <c r="DG33" s="372" t="s">
        <v>206</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IF('各会計、関係団体の財政状況及び健全化判断比率'!B32="","",'各会計、関係団体の財政状況及び健全化判断比率'!B32)</f>
        <v>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根室北部消防事務組合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国民健康保険診療所事業特別会計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根室北部廃棄物処理広域連合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介護保険事業特別会計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根室北部衛生組合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5</v>
      </c>
      <c r="V37" s="370"/>
      <c r="W37" s="371" t="str">
        <f>IF('各会計、関係団体の財政状況及び健全化判断比率'!B31="","",'各会計、関係団体の財政状況及び健全化判断比率'!B31)</f>
        <v>後期高齢者医療事業特別会計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t="str">
        <f t="shared" si="2"/>
        <v/>
      </c>
      <c r="BX37" s="370"/>
      <c r="BY37" s="371" t="str">
        <f>IF('各会計、関係団体の財政状況及び健全化判断比率'!B71="","",'各会計、関係団体の財政状況及び健全化判断比率'!B71)</f>
        <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67" t="s">
        <v>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571</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42"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D58" sqref="D58:J58"/>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215</v>
      </c>
      <c r="DI1" s="746"/>
      <c r="DJ1" s="746"/>
      <c r="DK1" s="746"/>
      <c r="DL1" s="746"/>
      <c r="DM1" s="746"/>
      <c r="DN1" s="747"/>
      <c r="DO1" s="212"/>
      <c r="DP1" s="745" t="s">
        <v>216</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219</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220</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221</v>
      </c>
      <c r="S4" s="688"/>
      <c r="T4" s="688"/>
      <c r="U4" s="688"/>
      <c r="V4" s="688"/>
      <c r="W4" s="688"/>
      <c r="X4" s="688"/>
      <c r="Y4" s="689"/>
      <c r="Z4" s="687" t="s">
        <v>222</v>
      </c>
      <c r="AA4" s="688"/>
      <c r="AB4" s="688"/>
      <c r="AC4" s="689"/>
      <c r="AD4" s="687" t="s">
        <v>223</v>
      </c>
      <c r="AE4" s="688"/>
      <c r="AF4" s="688"/>
      <c r="AG4" s="688"/>
      <c r="AH4" s="688"/>
      <c r="AI4" s="688"/>
      <c r="AJ4" s="688"/>
      <c r="AK4" s="689"/>
      <c r="AL4" s="687" t="s">
        <v>222</v>
      </c>
      <c r="AM4" s="688"/>
      <c r="AN4" s="688"/>
      <c r="AO4" s="689"/>
      <c r="AP4" s="748" t="s">
        <v>224</v>
      </c>
      <c r="AQ4" s="748"/>
      <c r="AR4" s="748"/>
      <c r="AS4" s="748"/>
      <c r="AT4" s="748"/>
      <c r="AU4" s="748"/>
      <c r="AV4" s="748"/>
      <c r="AW4" s="748"/>
      <c r="AX4" s="748"/>
      <c r="AY4" s="748"/>
      <c r="AZ4" s="748"/>
      <c r="BA4" s="748"/>
      <c r="BB4" s="748"/>
      <c r="BC4" s="748"/>
      <c r="BD4" s="748"/>
      <c r="BE4" s="748"/>
      <c r="BF4" s="748"/>
      <c r="BG4" s="748" t="s">
        <v>225</v>
      </c>
      <c r="BH4" s="748"/>
      <c r="BI4" s="748"/>
      <c r="BJ4" s="748"/>
      <c r="BK4" s="748"/>
      <c r="BL4" s="748"/>
      <c r="BM4" s="748"/>
      <c r="BN4" s="748"/>
      <c r="BO4" s="748" t="s">
        <v>222</v>
      </c>
      <c r="BP4" s="748"/>
      <c r="BQ4" s="748"/>
      <c r="BR4" s="748"/>
      <c r="BS4" s="748" t="s">
        <v>226</v>
      </c>
      <c r="BT4" s="748"/>
      <c r="BU4" s="748"/>
      <c r="BV4" s="748"/>
      <c r="BW4" s="748"/>
      <c r="BX4" s="748"/>
      <c r="BY4" s="748"/>
      <c r="BZ4" s="748"/>
      <c r="CA4" s="748"/>
      <c r="CB4" s="748"/>
      <c r="CD4" s="730" t="s">
        <v>227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4" t="s">
        <v>228</v>
      </c>
      <c r="C5" s="695"/>
      <c r="D5" s="695"/>
      <c r="E5" s="695"/>
      <c r="F5" s="695"/>
      <c r="G5" s="695"/>
      <c r="H5" s="695"/>
      <c r="I5" s="695"/>
      <c r="J5" s="695"/>
      <c r="K5" s="695"/>
      <c r="L5" s="695"/>
      <c r="M5" s="695"/>
      <c r="N5" s="695"/>
      <c r="O5" s="695"/>
      <c r="P5" s="695"/>
      <c r="Q5" s="696"/>
      <c r="R5" s="681">
        <v>554504</v>
      </c>
      <c r="S5" s="682"/>
      <c r="T5" s="682"/>
      <c r="U5" s="682"/>
      <c r="V5" s="682"/>
      <c r="W5" s="682"/>
      <c r="X5" s="682"/>
      <c r="Y5" s="725"/>
      <c r="Z5" s="743">
        <v>8.6999999999999993</v>
      </c>
      <c r="AA5" s="743"/>
      <c r="AB5" s="743"/>
      <c r="AC5" s="743"/>
      <c r="AD5" s="744">
        <v>554504</v>
      </c>
      <c r="AE5" s="744"/>
      <c r="AF5" s="744"/>
      <c r="AG5" s="744"/>
      <c r="AH5" s="744"/>
      <c r="AI5" s="744"/>
      <c r="AJ5" s="744"/>
      <c r="AK5" s="744"/>
      <c r="AL5" s="726">
        <v>19.399999999999999</v>
      </c>
      <c r="AM5" s="699"/>
      <c r="AN5" s="699"/>
      <c r="AO5" s="727"/>
      <c r="AP5" s="694" t="s">
        <v>229</v>
      </c>
      <c r="AQ5" s="695"/>
      <c r="AR5" s="695"/>
      <c r="AS5" s="695"/>
      <c r="AT5" s="695"/>
      <c r="AU5" s="695"/>
      <c r="AV5" s="695"/>
      <c r="AW5" s="695"/>
      <c r="AX5" s="695"/>
      <c r="AY5" s="695"/>
      <c r="AZ5" s="695"/>
      <c r="BA5" s="695"/>
      <c r="BB5" s="695"/>
      <c r="BC5" s="695"/>
      <c r="BD5" s="695"/>
      <c r="BE5" s="695"/>
      <c r="BF5" s="696"/>
      <c r="BG5" s="628">
        <v>552432</v>
      </c>
      <c r="BH5" s="629"/>
      <c r="BI5" s="629"/>
      <c r="BJ5" s="629"/>
      <c r="BK5" s="629"/>
      <c r="BL5" s="629"/>
      <c r="BM5" s="629"/>
      <c r="BN5" s="630"/>
      <c r="BO5" s="655">
        <v>99.6</v>
      </c>
      <c r="BP5" s="655"/>
      <c r="BQ5" s="655"/>
      <c r="BR5" s="655"/>
      <c r="BS5" s="656" t="s">
        <v>230</v>
      </c>
      <c r="BT5" s="656"/>
      <c r="BU5" s="656"/>
      <c r="BV5" s="656"/>
      <c r="BW5" s="656"/>
      <c r="BX5" s="656"/>
      <c r="BY5" s="656"/>
      <c r="BZ5" s="656"/>
      <c r="CA5" s="656"/>
      <c r="CB5" s="714"/>
      <c r="CD5" s="730" t="s">
        <v>224</v>
      </c>
      <c r="CE5" s="731"/>
      <c r="CF5" s="731"/>
      <c r="CG5" s="731"/>
      <c r="CH5" s="731"/>
      <c r="CI5" s="731"/>
      <c r="CJ5" s="731"/>
      <c r="CK5" s="731"/>
      <c r="CL5" s="731"/>
      <c r="CM5" s="731"/>
      <c r="CN5" s="731"/>
      <c r="CO5" s="731"/>
      <c r="CP5" s="731"/>
      <c r="CQ5" s="732"/>
      <c r="CR5" s="730" t="s">
        <v>231</v>
      </c>
      <c r="CS5" s="731"/>
      <c r="CT5" s="731"/>
      <c r="CU5" s="731"/>
      <c r="CV5" s="731"/>
      <c r="CW5" s="731"/>
      <c r="CX5" s="731"/>
      <c r="CY5" s="732"/>
      <c r="CZ5" s="730" t="s">
        <v>222</v>
      </c>
      <c r="DA5" s="731"/>
      <c r="DB5" s="731"/>
      <c r="DC5" s="732"/>
      <c r="DD5" s="730" t="s">
        <v>232</v>
      </c>
      <c r="DE5" s="731"/>
      <c r="DF5" s="731"/>
      <c r="DG5" s="731"/>
      <c r="DH5" s="731"/>
      <c r="DI5" s="731"/>
      <c r="DJ5" s="731"/>
      <c r="DK5" s="731"/>
      <c r="DL5" s="731"/>
      <c r="DM5" s="731"/>
      <c r="DN5" s="731"/>
      <c r="DO5" s="731"/>
      <c r="DP5" s="732"/>
      <c r="DQ5" s="730" t="s">
        <v>233</v>
      </c>
      <c r="DR5" s="731"/>
      <c r="DS5" s="731"/>
      <c r="DT5" s="731"/>
      <c r="DU5" s="731"/>
      <c r="DV5" s="731"/>
      <c r="DW5" s="731"/>
      <c r="DX5" s="731"/>
      <c r="DY5" s="731"/>
      <c r="DZ5" s="731"/>
      <c r="EA5" s="731"/>
      <c r="EB5" s="731"/>
      <c r="EC5" s="732"/>
    </row>
    <row r="6" spans="2:143" ht="11.25" customHeight="1" x14ac:dyDescent="0.15">
      <c r="B6" s="625" t="s">
        <v>234</v>
      </c>
      <c r="C6" s="626"/>
      <c r="D6" s="626"/>
      <c r="E6" s="626"/>
      <c r="F6" s="626"/>
      <c r="G6" s="626"/>
      <c r="H6" s="626"/>
      <c r="I6" s="626"/>
      <c r="J6" s="626"/>
      <c r="K6" s="626"/>
      <c r="L6" s="626"/>
      <c r="M6" s="626"/>
      <c r="N6" s="626"/>
      <c r="O6" s="626"/>
      <c r="P6" s="626"/>
      <c r="Q6" s="627"/>
      <c r="R6" s="628">
        <v>18599</v>
      </c>
      <c r="S6" s="629"/>
      <c r="T6" s="629"/>
      <c r="U6" s="629"/>
      <c r="V6" s="629"/>
      <c r="W6" s="629"/>
      <c r="X6" s="629"/>
      <c r="Y6" s="630"/>
      <c r="Z6" s="655">
        <v>0.3</v>
      </c>
      <c r="AA6" s="655"/>
      <c r="AB6" s="655"/>
      <c r="AC6" s="655"/>
      <c r="AD6" s="656">
        <v>18599</v>
      </c>
      <c r="AE6" s="656"/>
      <c r="AF6" s="656"/>
      <c r="AG6" s="656"/>
      <c r="AH6" s="656"/>
      <c r="AI6" s="656"/>
      <c r="AJ6" s="656"/>
      <c r="AK6" s="656"/>
      <c r="AL6" s="631">
        <v>0.7</v>
      </c>
      <c r="AM6" s="632"/>
      <c r="AN6" s="632"/>
      <c r="AO6" s="657"/>
      <c r="AP6" s="625" t="s">
        <v>235</v>
      </c>
      <c r="AQ6" s="626"/>
      <c r="AR6" s="626"/>
      <c r="AS6" s="626"/>
      <c r="AT6" s="626"/>
      <c r="AU6" s="626"/>
      <c r="AV6" s="626"/>
      <c r="AW6" s="626"/>
      <c r="AX6" s="626"/>
      <c r="AY6" s="626"/>
      <c r="AZ6" s="626"/>
      <c r="BA6" s="626"/>
      <c r="BB6" s="626"/>
      <c r="BC6" s="626"/>
      <c r="BD6" s="626"/>
      <c r="BE6" s="626"/>
      <c r="BF6" s="627"/>
      <c r="BG6" s="628">
        <v>552432</v>
      </c>
      <c r="BH6" s="629"/>
      <c r="BI6" s="629"/>
      <c r="BJ6" s="629"/>
      <c r="BK6" s="629"/>
      <c r="BL6" s="629"/>
      <c r="BM6" s="629"/>
      <c r="BN6" s="630"/>
      <c r="BO6" s="655">
        <v>99.6</v>
      </c>
      <c r="BP6" s="655"/>
      <c r="BQ6" s="655"/>
      <c r="BR6" s="655"/>
      <c r="BS6" s="656" t="s">
        <v>230</v>
      </c>
      <c r="BT6" s="656"/>
      <c r="BU6" s="656"/>
      <c r="BV6" s="656"/>
      <c r="BW6" s="656"/>
      <c r="BX6" s="656"/>
      <c r="BY6" s="656"/>
      <c r="BZ6" s="656"/>
      <c r="CA6" s="656"/>
      <c r="CB6" s="714"/>
      <c r="CD6" s="684" t="s">
        <v>236</v>
      </c>
      <c r="CE6" s="685"/>
      <c r="CF6" s="685"/>
      <c r="CG6" s="685"/>
      <c r="CH6" s="685"/>
      <c r="CI6" s="685"/>
      <c r="CJ6" s="685"/>
      <c r="CK6" s="685"/>
      <c r="CL6" s="685"/>
      <c r="CM6" s="685"/>
      <c r="CN6" s="685"/>
      <c r="CO6" s="685"/>
      <c r="CP6" s="685"/>
      <c r="CQ6" s="686"/>
      <c r="CR6" s="628">
        <v>40337</v>
      </c>
      <c r="CS6" s="629"/>
      <c r="CT6" s="629"/>
      <c r="CU6" s="629"/>
      <c r="CV6" s="629"/>
      <c r="CW6" s="629"/>
      <c r="CX6" s="629"/>
      <c r="CY6" s="630"/>
      <c r="CZ6" s="726">
        <v>0.7</v>
      </c>
      <c r="DA6" s="699"/>
      <c r="DB6" s="699"/>
      <c r="DC6" s="729"/>
      <c r="DD6" s="634" t="s">
        <v>230</v>
      </c>
      <c r="DE6" s="629"/>
      <c r="DF6" s="629"/>
      <c r="DG6" s="629"/>
      <c r="DH6" s="629"/>
      <c r="DI6" s="629"/>
      <c r="DJ6" s="629"/>
      <c r="DK6" s="629"/>
      <c r="DL6" s="629"/>
      <c r="DM6" s="629"/>
      <c r="DN6" s="629"/>
      <c r="DO6" s="629"/>
      <c r="DP6" s="630"/>
      <c r="DQ6" s="634">
        <v>40337</v>
      </c>
      <c r="DR6" s="629"/>
      <c r="DS6" s="629"/>
      <c r="DT6" s="629"/>
      <c r="DU6" s="629"/>
      <c r="DV6" s="629"/>
      <c r="DW6" s="629"/>
      <c r="DX6" s="629"/>
      <c r="DY6" s="629"/>
      <c r="DZ6" s="629"/>
      <c r="EA6" s="629"/>
      <c r="EB6" s="629"/>
      <c r="EC6" s="669"/>
    </row>
    <row r="7" spans="2:143" ht="11.25" customHeight="1" x14ac:dyDescent="0.15">
      <c r="B7" s="625" t="s">
        <v>237</v>
      </c>
      <c r="C7" s="626"/>
      <c r="D7" s="626"/>
      <c r="E7" s="626"/>
      <c r="F7" s="626"/>
      <c r="G7" s="626"/>
      <c r="H7" s="626"/>
      <c r="I7" s="626"/>
      <c r="J7" s="626"/>
      <c r="K7" s="626"/>
      <c r="L7" s="626"/>
      <c r="M7" s="626"/>
      <c r="N7" s="626"/>
      <c r="O7" s="626"/>
      <c r="P7" s="626"/>
      <c r="Q7" s="627"/>
      <c r="R7" s="628">
        <v>427</v>
      </c>
      <c r="S7" s="629"/>
      <c r="T7" s="629"/>
      <c r="U7" s="629"/>
      <c r="V7" s="629"/>
      <c r="W7" s="629"/>
      <c r="X7" s="629"/>
      <c r="Y7" s="630"/>
      <c r="Z7" s="655">
        <v>0</v>
      </c>
      <c r="AA7" s="655"/>
      <c r="AB7" s="655"/>
      <c r="AC7" s="655"/>
      <c r="AD7" s="656">
        <v>427</v>
      </c>
      <c r="AE7" s="656"/>
      <c r="AF7" s="656"/>
      <c r="AG7" s="656"/>
      <c r="AH7" s="656"/>
      <c r="AI7" s="656"/>
      <c r="AJ7" s="656"/>
      <c r="AK7" s="656"/>
      <c r="AL7" s="631">
        <v>0</v>
      </c>
      <c r="AM7" s="632"/>
      <c r="AN7" s="632"/>
      <c r="AO7" s="657"/>
      <c r="AP7" s="625" t="s">
        <v>238</v>
      </c>
      <c r="AQ7" s="626"/>
      <c r="AR7" s="626"/>
      <c r="AS7" s="626"/>
      <c r="AT7" s="626"/>
      <c r="AU7" s="626"/>
      <c r="AV7" s="626"/>
      <c r="AW7" s="626"/>
      <c r="AX7" s="626"/>
      <c r="AY7" s="626"/>
      <c r="AZ7" s="626"/>
      <c r="BA7" s="626"/>
      <c r="BB7" s="626"/>
      <c r="BC7" s="626"/>
      <c r="BD7" s="626"/>
      <c r="BE7" s="626"/>
      <c r="BF7" s="627"/>
      <c r="BG7" s="628">
        <v>275651</v>
      </c>
      <c r="BH7" s="629"/>
      <c r="BI7" s="629"/>
      <c r="BJ7" s="629"/>
      <c r="BK7" s="629"/>
      <c r="BL7" s="629"/>
      <c r="BM7" s="629"/>
      <c r="BN7" s="630"/>
      <c r="BO7" s="655">
        <v>49.7</v>
      </c>
      <c r="BP7" s="655"/>
      <c r="BQ7" s="655"/>
      <c r="BR7" s="655"/>
      <c r="BS7" s="656" t="s">
        <v>230</v>
      </c>
      <c r="BT7" s="656"/>
      <c r="BU7" s="656"/>
      <c r="BV7" s="656"/>
      <c r="BW7" s="656"/>
      <c r="BX7" s="656"/>
      <c r="BY7" s="656"/>
      <c r="BZ7" s="656"/>
      <c r="CA7" s="656"/>
      <c r="CB7" s="714"/>
      <c r="CD7" s="670" t="s">
        <v>239</v>
      </c>
      <c r="CE7" s="667"/>
      <c r="CF7" s="667"/>
      <c r="CG7" s="667"/>
      <c r="CH7" s="667"/>
      <c r="CI7" s="667"/>
      <c r="CJ7" s="667"/>
      <c r="CK7" s="667"/>
      <c r="CL7" s="667"/>
      <c r="CM7" s="667"/>
      <c r="CN7" s="667"/>
      <c r="CO7" s="667"/>
      <c r="CP7" s="667"/>
      <c r="CQ7" s="668"/>
      <c r="CR7" s="628">
        <v>1829241</v>
      </c>
      <c r="CS7" s="629"/>
      <c r="CT7" s="629"/>
      <c r="CU7" s="629"/>
      <c r="CV7" s="629"/>
      <c r="CW7" s="629"/>
      <c r="CX7" s="629"/>
      <c r="CY7" s="630"/>
      <c r="CZ7" s="655">
        <v>30.5</v>
      </c>
      <c r="DA7" s="655"/>
      <c r="DB7" s="655"/>
      <c r="DC7" s="655"/>
      <c r="DD7" s="634">
        <v>355556</v>
      </c>
      <c r="DE7" s="629"/>
      <c r="DF7" s="629"/>
      <c r="DG7" s="629"/>
      <c r="DH7" s="629"/>
      <c r="DI7" s="629"/>
      <c r="DJ7" s="629"/>
      <c r="DK7" s="629"/>
      <c r="DL7" s="629"/>
      <c r="DM7" s="629"/>
      <c r="DN7" s="629"/>
      <c r="DO7" s="629"/>
      <c r="DP7" s="630"/>
      <c r="DQ7" s="634">
        <v>929543</v>
      </c>
      <c r="DR7" s="629"/>
      <c r="DS7" s="629"/>
      <c r="DT7" s="629"/>
      <c r="DU7" s="629"/>
      <c r="DV7" s="629"/>
      <c r="DW7" s="629"/>
      <c r="DX7" s="629"/>
      <c r="DY7" s="629"/>
      <c r="DZ7" s="629"/>
      <c r="EA7" s="629"/>
      <c r="EB7" s="629"/>
      <c r="EC7" s="669"/>
    </row>
    <row r="8" spans="2:143" ht="11.25" customHeight="1" x14ac:dyDescent="0.15">
      <c r="B8" s="625" t="s">
        <v>240</v>
      </c>
      <c r="C8" s="626"/>
      <c r="D8" s="626"/>
      <c r="E8" s="626"/>
      <c r="F8" s="626"/>
      <c r="G8" s="626"/>
      <c r="H8" s="626"/>
      <c r="I8" s="626"/>
      <c r="J8" s="626"/>
      <c r="K8" s="626"/>
      <c r="L8" s="626"/>
      <c r="M8" s="626"/>
      <c r="N8" s="626"/>
      <c r="O8" s="626"/>
      <c r="P8" s="626"/>
      <c r="Q8" s="627"/>
      <c r="R8" s="628">
        <v>2158</v>
      </c>
      <c r="S8" s="629"/>
      <c r="T8" s="629"/>
      <c r="U8" s="629"/>
      <c r="V8" s="629"/>
      <c r="W8" s="629"/>
      <c r="X8" s="629"/>
      <c r="Y8" s="630"/>
      <c r="Z8" s="655">
        <v>0</v>
      </c>
      <c r="AA8" s="655"/>
      <c r="AB8" s="655"/>
      <c r="AC8" s="655"/>
      <c r="AD8" s="656">
        <v>2158</v>
      </c>
      <c r="AE8" s="656"/>
      <c r="AF8" s="656"/>
      <c r="AG8" s="656"/>
      <c r="AH8" s="656"/>
      <c r="AI8" s="656"/>
      <c r="AJ8" s="656"/>
      <c r="AK8" s="656"/>
      <c r="AL8" s="631">
        <v>0.1</v>
      </c>
      <c r="AM8" s="632"/>
      <c r="AN8" s="632"/>
      <c r="AO8" s="657"/>
      <c r="AP8" s="625" t="s">
        <v>241</v>
      </c>
      <c r="AQ8" s="626"/>
      <c r="AR8" s="626"/>
      <c r="AS8" s="626"/>
      <c r="AT8" s="626"/>
      <c r="AU8" s="626"/>
      <c r="AV8" s="626"/>
      <c r="AW8" s="626"/>
      <c r="AX8" s="626"/>
      <c r="AY8" s="626"/>
      <c r="AZ8" s="626"/>
      <c r="BA8" s="626"/>
      <c r="BB8" s="626"/>
      <c r="BC8" s="626"/>
      <c r="BD8" s="626"/>
      <c r="BE8" s="626"/>
      <c r="BF8" s="627"/>
      <c r="BG8" s="628">
        <v>8680</v>
      </c>
      <c r="BH8" s="629"/>
      <c r="BI8" s="629"/>
      <c r="BJ8" s="629"/>
      <c r="BK8" s="629"/>
      <c r="BL8" s="629"/>
      <c r="BM8" s="629"/>
      <c r="BN8" s="630"/>
      <c r="BO8" s="655">
        <v>1.6</v>
      </c>
      <c r="BP8" s="655"/>
      <c r="BQ8" s="655"/>
      <c r="BR8" s="655"/>
      <c r="BS8" s="656" t="s">
        <v>148</v>
      </c>
      <c r="BT8" s="656"/>
      <c r="BU8" s="656"/>
      <c r="BV8" s="656"/>
      <c r="BW8" s="656"/>
      <c r="BX8" s="656"/>
      <c r="BY8" s="656"/>
      <c r="BZ8" s="656"/>
      <c r="CA8" s="656"/>
      <c r="CB8" s="714"/>
      <c r="CD8" s="670" t="s">
        <v>242</v>
      </c>
      <c r="CE8" s="667"/>
      <c r="CF8" s="667"/>
      <c r="CG8" s="667"/>
      <c r="CH8" s="667"/>
      <c r="CI8" s="667"/>
      <c r="CJ8" s="667"/>
      <c r="CK8" s="667"/>
      <c r="CL8" s="667"/>
      <c r="CM8" s="667"/>
      <c r="CN8" s="667"/>
      <c r="CO8" s="667"/>
      <c r="CP8" s="667"/>
      <c r="CQ8" s="668"/>
      <c r="CR8" s="628">
        <v>689320</v>
      </c>
      <c r="CS8" s="629"/>
      <c r="CT8" s="629"/>
      <c r="CU8" s="629"/>
      <c r="CV8" s="629"/>
      <c r="CW8" s="629"/>
      <c r="CX8" s="629"/>
      <c r="CY8" s="630"/>
      <c r="CZ8" s="655">
        <v>11.5</v>
      </c>
      <c r="DA8" s="655"/>
      <c r="DB8" s="655"/>
      <c r="DC8" s="655"/>
      <c r="DD8" s="634" t="s">
        <v>148</v>
      </c>
      <c r="DE8" s="629"/>
      <c r="DF8" s="629"/>
      <c r="DG8" s="629"/>
      <c r="DH8" s="629"/>
      <c r="DI8" s="629"/>
      <c r="DJ8" s="629"/>
      <c r="DK8" s="629"/>
      <c r="DL8" s="629"/>
      <c r="DM8" s="629"/>
      <c r="DN8" s="629"/>
      <c r="DO8" s="629"/>
      <c r="DP8" s="630"/>
      <c r="DQ8" s="634">
        <v>305032</v>
      </c>
      <c r="DR8" s="629"/>
      <c r="DS8" s="629"/>
      <c r="DT8" s="629"/>
      <c r="DU8" s="629"/>
      <c r="DV8" s="629"/>
      <c r="DW8" s="629"/>
      <c r="DX8" s="629"/>
      <c r="DY8" s="629"/>
      <c r="DZ8" s="629"/>
      <c r="EA8" s="629"/>
      <c r="EB8" s="629"/>
      <c r="EC8" s="669"/>
    </row>
    <row r="9" spans="2:143" ht="11.25" customHeight="1" x14ac:dyDescent="0.15">
      <c r="B9" s="625" t="s">
        <v>243</v>
      </c>
      <c r="C9" s="626"/>
      <c r="D9" s="626"/>
      <c r="E9" s="626"/>
      <c r="F9" s="626"/>
      <c r="G9" s="626"/>
      <c r="H9" s="626"/>
      <c r="I9" s="626"/>
      <c r="J9" s="626"/>
      <c r="K9" s="626"/>
      <c r="L9" s="626"/>
      <c r="M9" s="626"/>
      <c r="N9" s="626"/>
      <c r="O9" s="626"/>
      <c r="P9" s="626"/>
      <c r="Q9" s="627"/>
      <c r="R9" s="628">
        <v>2607</v>
      </c>
      <c r="S9" s="629"/>
      <c r="T9" s="629"/>
      <c r="U9" s="629"/>
      <c r="V9" s="629"/>
      <c r="W9" s="629"/>
      <c r="X9" s="629"/>
      <c r="Y9" s="630"/>
      <c r="Z9" s="655">
        <v>0</v>
      </c>
      <c r="AA9" s="655"/>
      <c r="AB9" s="655"/>
      <c r="AC9" s="655"/>
      <c r="AD9" s="656">
        <v>2607</v>
      </c>
      <c r="AE9" s="656"/>
      <c r="AF9" s="656"/>
      <c r="AG9" s="656"/>
      <c r="AH9" s="656"/>
      <c r="AI9" s="656"/>
      <c r="AJ9" s="656"/>
      <c r="AK9" s="656"/>
      <c r="AL9" s="631">
        <v>0.1</v>
      </c>
      <c r="AM9" s="632"/>
      <c r="AN9" s="632"/>
      <c r="AO9" s="657"/>
      <c r="AP9" s="625" t="s">
        <v>244</v>
      </c>
      <c r="AQ9" s="626"/>
      <c r="AR9" s="626"/>
      <c r="AS9" s="626"/>
      <c r="AT9" s="626"/>
      <c r="AU9" s="626"/>
      <c r="AV9" s="626"/>
      <c r="AW9" s="626"/>
      <c r="AX9" s="626"/>
      <c r="AY9" s="626"/>
      <c r="AZ9" s="626"/>
      <c r="BA9" s="626"/>
      <c r="BB9" s="626"/>
      <c r="BC9" s="626"/>
      <c r="BD9" s="626"/>
      <c r="BE9" s="626"/>
      <c r="BF9" s="627"/>
      <c r="BG9" s="628">
        <v>229106</v>
      </c>
      <c r="BH9" s="629"/>
      <c r="BI9" s="629"/>
      <c r="BJ9" s="629"/>
      <c r="BK9" s="629"/>
      <c r="BL9" s="629"/>
      <c r="BM9" s="629"/>
      <c r="BN9" s="630"/>
      <c r="BO9" s="655">
        <v>41.3</v>
      </c>
      <c r="BP9" s="655"/>
      <c r="BQ9" s="655"/>
      <c r="BR9" s="655"/>
      <c r="BS9" s="656" t="s">
        <v>139</v>
      </c>
      <c r="BT9" s="656"/>
      <c r="BU9" s="656"/>
      <c r="BV9" s="656"/>
      <c r="BW9" s="656"/>
      <c r="BX9" s="656"/>
      <c r="BY9" s="656"/>
      <c r="BZ9" s="656"/>
      <c r="CA9" s="656"/>
      <c r="CB9" s="714"/>
      <c r="CD9" s="670" t="s">
        <v>245</v>
      </c>
      <c r="CE9" s="667"/>
      <c r="CF9" s="667"/>
      <c r="CG9" s="667"/>
      <c r="CH9" s="667"/>
      <c r="CI9" s="667"/>
      <c r="CJ9" s="667"/>
      <c r="CK9" s="667"/>
      <c r="CL9" s="667"/>
      <c r="CM9" s="667"/>
      <c r="CN9" s="667"/>
      <c r="CO9" s="667"/>
      <c r="CP9" s="667"/>
      <c r="CQ9" s="668"/>
      <c r="CR9" s="628">
        <v>838558</v>
      </c>
      <c r="CS9" s="629"/>
      <c r="CT9" s="629"/>
      <c r="CU9" s="629"/>
      <c r="CV9" s="629"/>
      <c r="CW9" s="629"/>
      <c r="CX9" s="629"/>
      <c r="CY9" s="630"/>
      <c r="CZ9" s="655">
        <v>14</v>
      </c>
      <c r="DA9" s="655"/>
      <c r="DB9" s="655"/>
      <c r="DC9" s="655"/>
      <c r="DD9" s="634">
        <v>17820</v>
      </c>
      <c r="DE9" s="629"/>
      <c r="DF9" s="629"/>
      <c r="DG9" s="629"/>
      <c r="DH9" s="629"/>
      <c r="DI9" s="629"/>
      <c r="DJ9" s="629"/>
      <c r="DK9" s="629"/>
      <c r="DL9" s="629"/>
      <c r="DM9" s="629"/>
      <c r="DN9" s="629"/>
      <c r="DO9" s="629"/>
      <c r="DP9" s="630"/>
      <c r="DQ9" s="634">
        <v>562578</v>
      </c>
      <c r="DR9" s="629"/>
      <c r="DS9" s="629"/>
      <c r="DT9" s="629"/>
      <c r="DU9" s="629"/>
      <c r="DV9" s="629"/>
      <c r="DW9" s="629"/>
      <c r="DX9" s="629"/>
      <c r="DY9" s="629"/>
      <c r="DZ9" s="629"/>
      <c r="EA9" s="629"/>
      <c r="EB9" s="629"/>
      <c r="EC9" s="669"/>
    </row>
    <row r="10" spans="2:143" ht="11.25" customHeight="1" x14ac:dyDescent="0.15">
      <c r="B10" s="625" t="s">
        <v>246</v>
      </c>
      <c r="C10" s="626"/>
      <c r="D10" s="626"/>
      <c r="E10" s="626"/>
      <c r="F10" s="626"/>
      <c r="G10" s="626"/>
      <c r="H10" s="626"/>
      <c r="I10" s="626"/>
      <c r="J10" s="626"/>
      <c r="K10" s="626"/>
      <c r="L10" s="626"/>
      <c r="M10" s="626"/>
      <c r="N10" s="626"/>
      <c r="O10" s="626"/>
      <c r="P10" s="626"/>
      <c r="Q10" s="627"/>
      <c r="R10" s="628" t="s">
        <v>139</v>
      </c>
      <c r="S10" s="629"/>
      <c r="T10" s="629"/>
      <c r="U10" s="629"/>
      <c r="V10" s="629"/>
      <c r="W10" s="629"/>
      <c r="X10" s="629"/>
      <c r="Y10" s="630"/>
      <c r="Z10" s="655" t="s">
        <v>148</v>
      </c>
      <c r="AA10" s="655"/>
      <c r="AB10" s="655"/>
      <c r="AC10" s="655"/>
      <c r="AD10" s="656" t="s">
        <v>230</v>
      </c>
      <c r="AE10" s="656"/>
      <c r="AF10" s="656"/>
      <c r="AG10" s="656"/>
      <c r="AH10" s="656"/>
      <c r="AI10" s="656"/>
      <c r="AJ10" s="656"/>
      <c r="AK10" s="656"/>
      <c r="AL10" s="631" t="s">
        <v>148</v>
      </c>
      <c r="AM10" s="632"/>
      <c r="AN10" s="632"/>
      <c r="AO10" s="657"/>
      <c r="AP10" s="625" t="s">
        <v>247</v>
      </c>
      <c r="AQ10" s="626"/>
      <c r="AR10" s="626"/>
      <c r="AS10" s="626"/>
      <c r="AT10" s="626"/>
      <c r="AU10" s="626"/>
      <c r="AV10" s="626"/>
      <c r="AW10" s="626"/>
      <c r="AX10" s="626"/>
      <c r="AY10" s="626"/>
      <c r="AZ10" s="626"/>
      <c r="BA10" s="626"/>
      <c r="BB10" s="626"/>
      <c r="BC10" s="626"/>
      <c r="BD10" s="626"/>
      <c r="BE10" s="626"/>
      <c r="BF10" s="627"/>
      <c r="BG10" s="628">
        <v>20466</v>
      </c>
      <c r="BH10" s="629"/>
      <c r="BI10" s="629"/>
      <c r="BJ10" s="629"/>
      <c r="BK10" s="629"/>
      <c r="BL10" s="629"/>
      <c r="BM10" s="629"/>
      <c r="BN10" s="630"/>
      <c r="BO10" s="655">
        <v>3.7</v>
      </c>
      <c r="BP10" s="655"/>
      <c r="BQ10" s="655"/>
      <c r="BR10" s="655"/>
      <c r="BS10" s="656" t="s">
        <v>230</v>
      </c>
      <c r="BT10" s="656"/>
      <c r="BU10" s="656"/>
      <c r="BV10" s="656"/>
      <c r="BW10" s="656"/>
      <c r="BX10" s="656"/>
      <c r="BY10" s="656"/>
      <c r="BZ10" s="656"/>
      <c r="CA10" s="656"/>
      <c r="CB10" s="714"/>
      <c r="CD10" s="670" t="s">
        <v>248</v>
      </c>
      <c r="CE10" s="667"/>
      <c r="CF10" s="667"/>
      <c r="CG10" s="667"/>
      <c r="CH10" s="667"/>
      <c r="CI10" s="667"/>
      <c r="CJ10" s="667"/>
      <c r="CK10" s="667"/>
      <c r="CL10" s="667"/>
      <c r="CM10" s="667"/>
      <c r="CN10" s="667"/>
      <c r="CO10" s="667"/>
      <c r="CP10" s="667"/>
      <c r="CQ10" s="668"/>
      <c r="CR10" s="628" t="s">
        <v>230</v>
      </c>
      <c r="CS10" s="629"/>
      <c r="CT10" s="629"/>
      <c r="CU10" s="629"/>
      <c r="CV10" s="629"/>
      <c r="CW10" s="629"/>
      <c r="CX10" s="629"/>
      <c r="CY10" s="630"/>
      <c r="CZ10" s="655" t="s">
        <v>230</v>
      </c>
      <c r="DA10" s="655"/>
      <c r="DB10" s="655"/>
      <c r="DC10" s="655"/>
      <c r="DD10" s="634" t="s">
        <v>148</v>
      </c>
      <c r="DE10" s="629"/>
      <c r="DF10" s="629"/>
      <c r="DG10" s="629"/>
      <c r="DH10" s="629"/>
      <c r="DI10" s="629"/>
      <c r="DJ10" s="629"/>
      <c r="DK10" s="629"/>
      <c r="DL10" s="629"/>
      <c r="DM10" s="629"/>
      <c r="DN10" s="629"/>
      <c r="DO10" s="629"/>
      <c r="DP10" s="630"/>
      <c r="DQ10" s="634" t="s">
        <v>148</v>
      </c>
      <c r="DR10" s="629"/>
      <c r="DS10" s="629"/>
      <c r="DT10" s="629"/>
      <c r="DU10" s="629"/>
      <c r="DV10" s="629"/>
      <c r="DW10" s="629"/>
      <c r="DX10" s="629"/>
      <c r="DY10" s="629"/>
      <c r="DZ10" s="629"/>
      <c r="EA10" s="629"/>
      <c r="EB10" s="629"/>
      <c r="EC10" s="669"/>
    </row>
    <row r="11" spans="2:143" ht="11.25" customHeight="1" x14ac:dyDescent="0.15">
      <c r="B11" s="625" t="s">
        <v>249</v>
      </c>
      <c r="C11" s="626"/>
      <c r="D11" s="626"/>
      <c r="E11" s="626"/>
      <c r="F11" s="626"/>
      <c r="G11" s="626"/>
      <c r="H11" s="626"/>
      <c r="I11" s="626"/>
      <c r="J11" s="626"/>
      <c r="K11" s="626"/>
      <c r="L11" s="626"/>
      <c r="M11" s="626"/>
      <c r="N11" s="626"/>
      <c r="O11" s="626"/>
      <c r="P11" s="626"/>
      <c r="Q11" s="627"/>
      <c r="R11" s="628">
        <v>136689</v>
      </c>
      <c r="S11" s="629"/>
      <c r="T11" s="629"/>
      <c r="U11" s="629"/>
      <c r="V11" s="629"/>
      <c r="W11" s="629"/>
      <c r="X11" s="629"/>
      <c r="Y11" s="630"/>
      <c r="Z11" s="631">
        <v>2.2000000000000002</v>
      </c>
      <c r="AA11" s="632"/>
      <c r="AB11" s="632"/>
      <c r="AC11" s="633"/>
      <c r="AD11" s="634">
        <v>136689</v>
      </c>
      <c r="AE11" s="629"/>
      <c r="AF11" s="629"/>
      <c r="AG11" s="629"/>
      <c r="AH11" s="629"/>
      <c r="AI11" s="629"/>
      <c r="AJ11" s="629"/>
      <c r="AK11" s="630"/>
      <c r="AL11" s="631">
        <v>4.8</v>
      </c>
      <c r="AM11" s="632"/>
      <c r="AN11" s="632"/>
      <c r="AO11" s="657"/>
      <c r="AP11" s="625" t="s">
        <v>250</v>
      </c>
      <c r="AQ11" s="626"/>
      <c r="AR11" s="626"/>
      <c r="AS11" s="626"/>
      <c r="AT11" s="626"/>
      <c r="AU11" s="626"/>
      <c r="AV11" s="626"/>
      <c r="AW11" s="626"/>
      <c r="AX11" s="626"/>
      <c r="AY11" s="626"/>
      <c r="AZ11" s="626"/>
      <c r="BA11" s="626"/>
      <c r="BB11" s="626"/>
      <c r="BC11" s="626"/>
      <c r="BD11" s="626"/>
      <c r="BE11" s="626"/>
      <c r="BF11" s="627"/>
      <c r="BG11" s="628">
        <v>17399</v>
      </c>
      <c r="BH11" s="629"/>
      <c r="BI11" s="629"/>
      <c r="BJ11" s="629"/>
      <c r="BK11" s="629"/>
      <c r="BL11" s="629"/>
      <c r="BM11" s="629"/>
      <c r="BN11" s="630"/>
      <c r="BO11" s="655">
        <v>3.1</v>
      </c>
      <c r="BP11" s="655"/>
      <c r="BQ11" s="655"/>
      <c r="BR11" s="655"/>
      <c r="BS11" s="656" t="s">
        <v>139</v>
      </c>
      <c r="BT11" s="656"/>
      <c r="BU11" s="656"/>
      <c r="BV11" s="656"/>
      <c r="BW11" s="656"/>
      <c r="BX11" s="656"/>
      <c r="BY11" s="656"/>
      <c r="BZ11" s="656"/>
      <c r="CA11" s="656"/>
      <c r="CB11" s="714"/>
      <c r="CD11" s="670" t="s">
        <v>251</v>
      </c>
      <c r="CE11" s="667"/>
      <c r="CF11" s="667"/>
      <c r="CG11" s="667"/>
      <c r="CH11" s="667"/>
      <c r="CI11" s="667"/>
      <c r="CJ11" s="667"/>
      <c r="CK11" s="667"/>
      <c r="CL11" s="667"/>
      <c r="CM11" s="667"/>
      <c r="CN11" s="667"/>
      <c r="CO11" s="667"/>
      <c r="CP11" s="667"/>
      <c r="CQ11" s="668"/>
      <c r="CR11" s="628">
        <v>164516</v>
      </c>
      <c r="CS11" s="629"/>
      <c r="CT11" s="629"/>
      <c r="CU11" s="629"/>
      <c r="CV11" s="629"/>
      <c r="CW11" s="629"/>
      <c r="CX11" s="629"/>
      <c r="CY11" s="630"/>
      <c r="CZ11" s="655">
        <v>2.7</v>
      </c>
      <c r="DA11" s="655"/>
      <c r="DB11" s="655"/>
      <c r="DC11" s="655"/>
      <c r="DD11" s="634">
        <v>77693</v>
      </c>
      <c r="DE11" s="629"/>
      <c r="DF11" s="629"/>
      <c r="DG11" s="629"/>
      <c r="DH11" s="629"/>
      <c r="DI11" s="629"/>
      <c r="DJ11" s="629"/>
      <c r="DK11" s="629"/>
      <c r="DL11" s="629"/>
      <c r="DM11" s="629"/>
      <c r="DN11" s="629"/>
      <c r="DO11" s="629"/>
      <c r="DP11" s="630"/>
      <c r="DQ11" s="634">
        <v>50431</v>
      </c>
      <c r="DR11" s="629"/>
      <c r="DS11" s="629"/>
      <c r="DT11" s="629"/>
      <c r="DU11" s="629"/>
      <c r="DV11" s="629"/>
      <c r="DW11" s="629"/>
      <c r="DX11" s="629"/>
      <c r="DY11" s="629"/>
      <c r="DZ11" s="629"/>
      <c r="EA11" s="629"/>
      <c r="EB11" s="629"/>
      <c r="EC11" s="669"/>
    </row>
    <row r="12" spans="2:143" ht="11.25" customHeight="1" x14ac:dyDescent="0.15">
      <c r="B12" s="625" t="s">
        <v>252</v>
      </c>
      <c r="C12" s="626"/>
      <c r="D12" s="626"/>
      <c r="E12" s="626"/>
      <c r="F12" s="626"/>
      <c r="G12" s="626"/>
      <c r="H12" s="626"/>
      <c r="I12" s="626"/>
      <c r="J12" s="626"/>
      <c r="K12" s="626"/>
      <c r="L12" s="626"/>
      <c r="M12" s="626"/>
      <c r="N12" s="626"/>
      <c r="O12" s="626"/>
      <c r="P12" s="626"/>
      <c r="Q12" s="627"/>
      <c r="R12" s="628" t="s">
        <v>148</v>
      </c>
      <c r="S12" s="629"/>
      <c r="T12" s="629"/>
      <c r="U12" s="629"/>
      <c r="V12" s="629"/>
      <c r="W12" s="629"/>
      <c r="X12" s="629"/>
      <c r="Y12" s="630"/>
      <c r="Z12" s="655" t="s">
        <v>139</v>
      </c>
      <c r="AA12" s="655"/>
      <c r="AB12" s="655"/>
      <c r="AC12" s="655"/>
      <c r="AD12" s="656" t="s">
        <v>139</v>
      </c>
      <c r="AE12" s="656"/>
      <c r="AF12" s="656"/>
      <c r="AG12" s="656"/>
      <c r="AH12" s="656"/>
      <c r="AI12" s="656"/>
      <c r="AJ12" s="656"/>
      <c r="AK12" s="656"/>
      <c r="AL12" s="631" t="s">
        <v>148</v>
      </c>
      <c r="AM12" s="632"/>
      <c r="AN12" s="632"/>
      <c r="AO12" s="657"/>
      <c r="AP12" s="625" t="s">
        <v>253</v>
      </c>
      <c r="AQ12" s="626"/>
      <c r="AR12" s="626"/>
      <c r="AS12" s="626"/>
      <c r="AT12" s="626"/>
      <c r="AU12" s="626"/>
      <c r="AV12" s="626"/>
      <c r="AW12" s="626"/>
      <c r="AX12" s="626"/>
      <c r="AY12" s="626"/>
      <c r="AZ12" s="626"/>
      <c r="BA12" s="626"/>
      <c r="BB12" s="626"/>
      <c r="BC12" s="626"/>
      <c r="BD12" s="626"/>
      <c r="BE12" s="626"/>
      <c r="BF12" s="627"/>
      <c r="BG12" s="628">
        <v>196751</v>
      </c>
      <c r="BH12" s="629"/>
      <c r="BI12" s="629"/>
      <c r="BJ12" s="629"/>
      <c r="BK12" s="629"/>
      <c r="BL12" s="629"/>
      <c r="BM12" s="629"/>
      <c r="BN12" s="630"/>
      <c r="BO12" s="655">
        <v>35.5</v>
      </c>
      <c r="BP12" s="655"/>
      <c r="BQ12" s="655"/>
      <c r="BR12" s="655"/>
      <c r="BS12" s="656" t="s">
        <v>230</v>
      </c>
      <c r="BT12" s="656"/>
      <c r="BU12" s="656"/>
      <c r="BV12" s="656"/>
      <c r="BW12" s="656"/>
      <c r="BX12" s="656"/>
      <c r="BY12" s="656"/>
      <c r="BZ12" s="656"/>
      <c r="CA12" s="656"/>
      <c r="CB12" s="714"/>
      <c r="CD12" s="670" t="s">
        <v>254</v>
      </c>
      <c r="CE12" s="667"/>
      <c r="CF12" s="667"/>
      <c r="CG12" s="667"/>
      <c r="CH12" s="667"/>
      <c r="CI12" s="667"/>
      <c r="CJ12" s="667"/>
      <c r="CK12" s="667"/>
      <c r="CL12" s="667"/>
      <c r="CM12" s="667"/>
      <c r="CN12" s="667"/>
      <c r="CO12" s="667"/>
      <c r="CP12" s="667"/>
      <c r="CQ12" s="668"/>
      <c r="CR12" s="628">
        <v>207291</v>
      </c>
      <c r="CS12" s="629"/>
      <c r="CT12" s="629"/>
      <c r="CU12" s="629"/>
      <c r="CV12" s="629"/>
      <c r="CW12" s="629"/>
      <c r="CX12" s="629"/>
      <c r="CY12" s="630"/>
      <c r="CZ12" s="655">
        <v>3.5</v>
      </c>
      <c r="DA12" s="655"/>
      <c r="DB12" s="655"/>
      <c r="DC12" s="655"/>
      <c r="DD12" s="634">
        <v>12914</v>
      </c>
      <c r="DE12" s="629"/>
      <c r="DF12" s="629"/>
      <c r="DG12" s="629"/>
      <c r="DH12" s="629"/>
      <c r="DI12" s="629"/>
      <c r="DJ12" s="629"/>
      <c r="DK12" s="629"/>
      <c r="DL12" s="629"/>
      <c r="DM12" s="629"/>
      <c r="DN12" s="629"/>
      <c r="DO12" s="629"/>
      <c r="DP12" s="630"/>
      <c r="DQ12" s="634">
        <v>74042</v>
      </c>
      <c r="DR12" s="629"/>
      <c r="DS12" s="629"/>
      <c r="DT12" s="629"/>
      <c r="DU12" s="629"/>
      <c r="DV12" s="629"/>
      <c r="DW12" s="629"/>
      <c r="DX12" s="629"/>
      <c r="DY12" s="629"/>
      <c r="DZ12" s="629"/>
      <c r="EA12" s="629"/>
      <c r="EB12" s="629"/>
      <c r="EC12" s="669"/>
    </row>
    <row r="13" spans="2:143" ht="11.25" customHeight="1" x14ac:dyDescent="0.15">
      <c r="B13" s="625" t="s">
        <v>255</v>
      </c>
      <c r="C13" s="626"/>
      <c r="D13" s="626"/>
      <c r="E13" s="626"/>
      <c r="F13" s="626"/>
      <c r="G13" s="626"/>
      <c r="H13" s="626"/>
      <c r="I13" s="626"/>
      <c r="J13" s="626"/>
      <c r="K13" s="626"/>
      <c r="L13" s="626"/>
      <c r="M13" s="626"/>
      <c r="N13" s="626"/>
      <c r="O13" s="626"/>
      <c r="P13" s="626"/>
      <c r="Q13" s="627"/>
      <c r="R13" s="628" t="s">
        <v>230</v>
      </c>
      <c r="S13" s="629"/>
      <c r="T13" s="629"/>
      <c r="U13" s="629"/>
      <c r="V13" s="629"/>
      <c r="W13" s="629"/>
      <c r="X13" s="629"/>
      <c r="Y13" s="630"/>
      <c r="Z13" s="655" t="s">
        <v>148</v>
      </c>
      <c r="AA13" s="655"/>
      <c r="AB13" s="655"/>
      <c r="AC13" s="655"/>
      <c r="AD13" s="656" t="s">
        <v>230</v>
      </c>
      <c r="AE13" s="656"/>
      <c r="AF13" s="656"/>
      <c r="AG13" s="656"/>
      <c r="AH13" s="656"/>
      <c r="AI13" s="656"/>
      <c r="AJ13" s="656"/>
      <c r="AK13" s="656"/>
      <c r="AL13" s="631" t="s">
        <v>148</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192432</v>
      </c>
      <c r="BH13" s="629"/>
      <c r="BI13" s="629"/>
      <c r="BJ13" s="629"/>
      <c r="BK13" s="629"/>
      <c r="BL13" s="629"/>
      <c r="BM13" s="629"/>
      <c r="BN13" s="630"/>
      <c r="BO13" s="655">
        <v>34.700000000000003</v>
      </c>
      <c r="BP13" s="655"/>
      <c r="BQ13" s="655"/>
      <c r="BR13" s="655"/>
      <c r="BS13" s="656" t="s">
        <v>230</v>
      </c>
      <c r="BT13" s="656"/>
      <c r="BU13" s="656"/>
      <c r="BV13" s="656"/>
      <c r="BW13" s="656"/>
      <c r="BX13" s="656"/>
      <c r="BY13" s="656"/>
      <c r="BZ13" s="656"/>
      <c r="CA13" s="656"/>
      <c r="CB13" s="714"/>
      <c r="CD13" s="670" t="s">
        <v>257</v>
      </c>
      <c r="CE13" s="667"/>
      <c r="CF13" s="667"/>
      <c r="CG13" s="667"/>
      <c r="CH13" s="667"/>
      <c r="CI13" s="667"/>
      <c r="CJ13" s="667"/>
      <c r="CK13" s="667"/>
      <c r="CL13" s="667"/>
      <c r="CM13" s="667"/>
      <c r="CN13" s="667"/>
      <c r="CO13" s="667"/>
      <c r="CP13" s="667"/>
      <c r="CQ13" s="668"/>
      <c r="CR13" s="628">
        <v>423477</v>
      </c>
      <c r="CS13" s="629"/>
      <c r="CT13" s="629"/>
      <c r="CU13" s="629"/>
      <c r="CV13" s="629"/>
      <c r="CW13" s="629"/>
      <c r="CX13" s="629"/>
      <c r="CY13" s="630"/>
      <c r="CZ13" s="655">
        <v>7.1</v>
      </c>
      <c r="DA13" s="655"/>
      <c r="DB13" s="655"/>
      <c r="DC13" s="655"/>
      <c r="DD13" s="634">
        <v>177473</v>
      </c>
      <c r="DE13" s="629"/>
      <c r="DF13" s="629"/>
      <c r="DG13" s="629"/>
      <c r="DH13" s="629"/>
      <c r="DI13" s="629"/>
      <c r="DJ13" s="629"/>
      <c r="DK13" s="629"/>
      <c r="DL13" s="629"/>
      <c r="DM13" s="629"/>
      <c r="DN13" s="629"/>
      <c r="DO13" s="629"/>
      <c r="DP13" s="630"/>
      <c r="DQ13" s="634">
        <v>197663</v>
      </c>
      <c r="DR13" s="629"/>
      <c r="DS13" s="629"/>
      <c r="DT13" s="629"/>
      <c r="DU13" s="629"/>
      <c r="DV13" s="629"/>
      <c r="DW13" s="629"/>
      <c r="DX13" s="629"/>
      <c r="DY13" s="629"/>
      <c r="DZ13" s="629"/>
      <c r="EA13" s="629"/>
      <c r="EB13" s="629"/>
      <c r="EC13" s="669"/>
    </row>
    <row r="14" spans="2:143" ht="11.25" customHeight="1" x14ac:dyDescent="0.15">
      <c r="B14" s="625" t="s">
        <v>258</v>
      </c>
      <c r="C14" s="626"/>
      <c r="D14" s="626"/>
      <c r="E14" s="626"/>
      <c r="F14" s="626"/>
      <c r="G14" s="626"/>
      <c r="H14" s="626"/>
      <c r="I14" s="626"/>
      <c r="J14" s="626"/>
      <c r="K14" s="626"/>
      <c r="L14" s="626"/>
      <c r="M14" s="626"/>
      <c r="N14" s="626"/>
      <c r="O14" s="626"/>
      <c r="P14" s="626"/>
      <c r="Q14" s="627"/>
      <c r="R14" s="628" t="s">
        <v>230</v>
      </c>
      <c r="S14" s="629"/>
      <c r="T14" s="629"/>
      <c r="U14" s="629"/>
      <c r="V14" s="629"/>
      <c r="W14" s="629"/>
      <c r="X14" s="629"/>
      <c r="Y14" s="630"/>
      <c r="Z14" s="655" t="s">
        <v>148</v>
      </c>
      <c r="AA14" s="655"/>
      <c r="AB14" s="655"/>
      <c r="AC14" s="655"/>
      <c r="AD14" s="656" t="s">
        <v>230</v>
      </c>
      <c r="AE14" s="656"/>
      <c r="AF14" s="656"/>
      <c r="AG14" s="656"/>
      <c r="AH14" s="656"/>
      <c r="AI14" s="656"/>
      <c r="AJ14" s="656"/>
      <c r="AK14" s="656"/>
      <c r="AL14" s="631" t="s">
        <v>148</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14616</v>
      </c>
      <c r="BH14" s="629"/>
      <c r="BI14" s="629"/>
      <c r="BJ14" s="629"/>
      <c r="BK14" s="629"/>
      <c r="BL14" s="629"/>
      <c r="BM14" s="629"/>
      <c r="BN14" s="630"/>
      <c r="BO14" s="655">
        <v>2.6</v>
      </c>
      <c r="BP14" s="655"/>
      <c r="BQ14" s="655"/>
      <c r="BR14" s="655"/>
      <c r="BS14" s="656" t="s">
        <v>148</v>
      </c>
      <c r="BT14" s="656"/>
      <c r="BU14" s="656"/>
      <c r="BV14" s="656"/>
      <c r="BW14" s="656"/>
      <c r="BX14" s="656"/>
      <c r="BY14" s="656"/>
      <c r="BZ14" s="656"/>
      <c r="CA14" s="656"/>
      <c r="CB14" s="714"/>
      <c r="CD14" s="670" t="s">
        <v>260</v>
      </c>
      <c r="CE14" s="667"/>
      <c r="CF14" s="667"/>
      <c r="CG14" s="667"/>
      <c r="CH14" s="667"/>
      <c r="CI14" s="667"/>
      <c r="CJ14" s="667"/>
      <c r="CK14" s="667"/>
      <c r="CL14" s="667"/>
      <c r="CM14" s="667"/>
      <c r="CN14" s="667"/>
      <c r="CO14" s="667"/>
      <c r="CP14" s="667"/>
      <c r="CQ14" s="668"/>
      <c r="CR14" s="628">
        <v>269567</v>
      </c>
      <c r="CS14" s="629"/>
      <c r="CT14" s="629"/>
      <c r="CU14" s="629"/>
      <c r="CV14" s="629"/>
      <c r="CW14" s="629"/>
      <c r="CX14" s="629"/>
      <c r="CY14" s="630"/>
      <c r="CZ14" s="655">
        <v>4.5</v>
      </c>
      <c r="DA14" s="655"/>
      <c r="DB14" s="655"/>
      <c r="DC14" s="655"/>
      <c r="DD14" s="634" t="s">
        <v>139</v>
      </c>
      <c r="DE14" s="629"/>
      <c r="DF14" s="629"/>
      <c r="DG14" s="629"/>
      <c r="DH14" s="629"/>
      <c r="DI14" s="629"/>
      <c r="DJ14" s="629"/>
      <c r="DK14" s="629"/>
      <c r="DL14" s="629"/>
      <c r="DM14" s="629"/>
      <c r="DN14" s="629"/>
      <c r="DO14" s="629"/>
      <c r="DP14" s="630"/>
      <c r="DQ14" s="634">
        <v>267332</v>
      </c>
      <c r="DR14" s="629"/>
      <c r="DS14" s="629"/>
      <c r="DT14" s="629"/>
      <c r="DU14" s="629"/>
      <c r="DV14" s="629"/>
      <c r="DW14" s="629"/>
      <c r="DX14" s="629"/>
      <c r="DY14" s="629"/>
      <c r="DZ14" s="629"/>
      <c r="EA14" s="629"/>
      <c r="EB14" s="629"/>
      <c r="EC14" s="669"/>
    </row>
    <row r="15" spans="2:143" ht="11.25" customHeight="1" x14ac:dyDescent="0.15">
      <c r="B15" s="625" t="s">
        <v>261</v>
      </c>
      <c r="C15" s="626"/>
      <c r="D15" s="626"/>
      <c r="E15" s="626"/>
      <c r="F15" s="626"/>
      <c r="G15" s="626"/>
      <c r="H15" s="626"/>
      <c r="I15" s="626"/>
      <c r="J15" s="626"/>
      <c r="K15" s="626"/>
      <c r="L15" s="626"/>
      <c r="M15" s="626"/>
      <c r="N15" s="626"/>
      <c r="O15" s="626"/>
      <c r="P15" s="626"/>
      <c r="Q15" s="627"/>
      <c r="R15" s="628" t="s">
        <v>230</v>
      </c>
      <c r="S15" s="629"/>
      <c r="T15" s="629"/>
      <c r="U15" s="629"/>
      <c r="V15" s="629"/>
      <c r="W15" s="629"/>
      <c r="X15" s="629"/>
      <c r="Y15" s="630"/>
      <c r="Z15" s="655" t="s">
        <v>230</v>
      </c>
      <c r="AA15" s="655"/>
      <c r="AB15" s="655"/>
      <c r="AC15" s="655"/>
      <c r="AD15" s="656" t="s">
        <v>139</v>
      </c>
      <c r="AE15" s="656"/>
      <c r="AF15" s="656"/>
      <c r="AG15" s="656"/>
      <c r="AH15" s="656"/>
      <c r="AI15" s="656"/>
      <c r="AJ15" s="656"/>
      <c r="AK15" s="656"/>
      <c r="AL15" s="631" t="s">
        <v>139</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65414</v>
      </c>
      <c r="BH15" s="629"/>
      <c r="BI15" s="629"/>
      <c r="BJ15" s="629"/>
      <c r="BK15" s="629"/>
      <c r="BL15" s="629"/>
      <c r="BM15" s="629"/>
      <c r="BN15" s="630"/>
      <c r="BO15" s="655">
        <v>11.8</v>
      </c>
      <c r="BP15" s="655"/>
      <c r="BQ15" s="655"/>
      <c r="BR15" s="655"/>
      <c r="BS15" s="656" t="s">
        <v>148</v>
      </c>
      <c r="BT15" s="656"/>
      <c r="BU15" s="656"/>
      <c r="BV15" s="656"/>
      <c r="BW15" s="656"/>
      <c r="BX15" s="656"/>
      <c r="BY15" s="656"/>
      <c r="BZ15" s="656"/>
      <c r="CA15" s="656"/>
      <c r="CB15" s="714"/>
      <c r="CD15" s="670" t="s">
        <v>263</v>
      </c>
      <c r="CE15" s="667"/>
      <c r="CF15" s="667"/>
      <c r="CG15" s="667"/>
      <c r="CH15" s="667"/>
      <c r="CI15" s="667"/>
      <c r="CJ15" s="667"/>
      <c r="CK15" s="667"/>
      <c r="CL15" s="667"/>
      <c r="CM15" s="667"/>
      <c r="CN15" s="667"/>
      <c r="CO15" s="667"/>
      <c r="CP15" s="667"/>
      <c r="CQ15" s="668"/>
      <c r="CR15" s="628">
        <v>1029637</v>
      </c>
      <c r="CS15" s="629"/>
      <c r="CT15" s="629"/>
      <c r="CU15" s="629"/>
      <c r="CV15" s="629"/>
      <c r="CW15" s="629"/>
      <c r="CX15" s="629"/>
      <c r="CY15" s="630"/>
      <c r="CZ15" s="655">
        <v>17.2</v>
      </c>
      <c r="DA15" s="655"/>
      <c r="DB15" s="655"/>
      <c r="DC15" s="655"/>
      <c r="DD15" s="634">
        <v>495855</v>
      </c>
      <c r="DE15" s="629"/>
      <c r="DF15" s="629"/>
      <c r="DG15" s="629"/>
      <c r="DH15" s="629"/>
      <c r="DI15" s="629"/>
      <c r="DJ15" s="629"/>
      <c r="DK15" s="629"/>
      <c r="DL15" s="629"/>
      <c r="DM15" s="629"/>
      <c r="DN15" s="629"/>
      <c r="DO15" s="629"/>
      <c r="DP15" s="630"/>
      <c r="DQ15" s="634">
        <v>489557</v>
      </c>
      <c r="DR15" s="629"/>
      <c r="DS15" s="629"/>
      <c r="DT15" s="629"/>
      <c r="DU15" s="629"/>
      <c r="DV15" s="629"/>
      <c r="DW15" s="629"/>
      <c r="DX15" s="629"/>
      <c r="DY15" s="629"/>
      <c r="DZ15" s="629"/>
      <c r="EA15" s="629"/>
      <c r="EB15" s="629"/>
      <c r="EC15" s="669"/>
    </row>
    <row r="16" spans="2:143" ht="11.25" customHeight="1" x14ac:dyDescent="0.15">
      <c r="B16" s="625" t="s">
        <v>264</v>
      </c>
      <c r="C16" s="626"/>
      <c r="D16" s="626"/>
      <c r="E16" s="626"/>
      <c r="F16" s="626"/>
      <c r="G16" s="626"/>
      <c r="H16" s="626"/>
      <c r="I16" s="626"/>
      <c r="J16" s="626"/>
      <c r="K16" s="626"/>
      <c r="L16" s="626"/>
      <c r="M16" s="626"/>
      <c r="N16" s="626"/>
      <c r="O16" s="626"/>
      <c r="P16" s="626"/>
      <c r="Q16" s="627"/>
      <c r="R16" s="628">
        <v>1280</v>
      </c>
      <c r="S16" s="629"/>
      <c r="T16" s="629"/>
      <c r="U16" s="629"/>
      <c r="V16" s="629"/>
      <c r="W16" s="629"/>
      <c r="X16" s="629"/>
      <c r="Y16" s="630"/>
      <c r="Z16" s="655">
        <v>0</v>
      </c>
      <c r="AA16" s="655"/>
      <c r="AB16" s="655"/>
      <c r="AC16" s="655"/>
      <c r="AD16" s="656">
        <v>1280</v>
      </c>
      <c r="AE16" s="656"/>
      <c r="AF16" s="656"/>
      <c r="AG16" s="656"/>
      <c r="AH16" s="656"/>
      <c r="AI16" s="656"/>
      <c r="AJ16" s="656"/>
      <c r="AK16" s="656"/>
      <c r="AL16" s="631">
        <v>0</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t="s">
        <v>148</v>
      </c>
      <c r="BH16" s="629"/>
      <c r="BI16" s="629"/>
      <c r="BJ16" s="629"/>
      <c r="BK16" s="629"/>
      <c r="BL16" s="629"/>
      <c r="BM16" s="629"/>
      <c r="BN16" s="630"/>
      <c r="BO16" s="655" t="s">
        <v>230</v>
      </c>
      <c r="BP16" s="655"/>
      <c r="BQ16" s="655"/>
      <c r="BR16" s="655"/>
      <c r="BS16" s="656" t="s">
        <v>148</v>
      </c>
      <c r="BT16" s="656"/>
      <c r="BU16" s="656"/>
      <c r="BV16" s="656"/>
      <c r="BW16" s="656"/>
      <c r="BX16" s="656"/>
      <c r="BY16" s="656"/>
      <c r="BZ16" s="656"/>
      <c r="CA16" s="656"/>
      <c r="CB16" s="714"/>
      <c r="CD16" s="670" t="s">
        <v>266</v>
      </c>
      <c r="CE16" s="667"/>
      <c r="CF16" s="667"/>
      <c r="CG16" s="667"/>
      <c r="CH16" s="667"/>
      <c r="CI16" s="667"/>
      <c r="CJ16" s="667"/>
      <c r="CK16" s="667"/>
      <c r="CL16" s="667"/>
      <c r="CM16" s="667"/>
      <c r="CN16" s="667"/>
      <c r="CO16" s="667"/>
      <c r="CP16" s="667"/>
      <c r="CQ16" s="668"/>
      <c r="CR16" s="628" t="s">
        <v>230</v>
      </c>
      <c r="CS16" s="629"/>
      <c r="CT16" s="629"/>
      <c r="CU16" s="629"/>
      <c r="CV16" s="629"/>
      <c r="CW16" s="629"/>
      <c r="CX16" s="629"/>
      <c r="CY16" s="630"/>
      <c r="CZ16" s="655" t="s">
        <v>148</v>
      </c>
      <c r="DA16" s="655"/>
      <c r="DB16" s="655"/>
      <c r="DC16" s="655"/>
      <c r="DD16" s="634" t="s">
        <v>139</v>
      </c>
      <c r="DE16" s="629"/>
      <c r="DF16" s="629"/>
      <c r="DG16" s="629"/>
      <c r="DH16" s="629"/>
      <c r="DI16" s="629"/>
      <c r="DJ16" s="629"/>
      <c r="DK16" s="629"/>
      <c r="DL16" s="629"/>
      <c r="DM16" s="629"/>
      <c r="DN16" s="629"/>
      <c r="DO16" s="629"/>
      <c r="DP16" s="630"/>
      <c r="DQ16" s="634" t="s">
        <v>139</v>
      </c>
      <c r="DR16" s="629"/>
      <c r="DS16" s="629"/>
      <c r="DT16" s="629"/>
      <c r="DU16" s="629"/>
      <c r="DV16" s="629"/>
      <c r="DW16" s="629"/>
      <c r="DX16" s="629"/>
      <c r="DY16" s="629"/>
      <c r="DZ16" s="629"/>
      <c r="EA16" s="629"/>
      <c r="EB16" s="629"/>
      <c r="EC16" s="669"/>
    </row>
    <row r="17" spans="2:133" ht="11.25" customHeight="1" x14ac:dyDescent="0.15">
      <c r="B17" s="625" t="s">
        <v>267</v>
      </c>
      <c r="C17" s="626"/>
      <c r="D17" s="626"/>
      <c r="E17" s="626"/>
      <c r="F17" s="626"/>
      <c r="G17" s="626"/>
      <c r="H17" s="626"/>
      <c r="I17" s="626"/>
      <c r="J17" s="626"/>
      <c r="K17" s="626"/>
      <c r="L17" s="626"/>
      <c r="M17" s="626"/>
      <c r="N17" s="626"/>
      <c r="O17" s="626"/>
      <c r="P17" s="626"/>
      <c r="Q17" s="627"/>
      <c r="R17" s="628">
        <v>7288</v>
      </c>
      <c r="S17" s="629"/>
      <c r="T17" s="629"/>
      <c r="U17" s="629"/>
      <c r="V17" s="629"/>
      <c r="W17" s="629"/>
      <c r="X17" s="629"/>
      <c r="Y17" s="630"/>
      <c r="Z17" s="655">
        <v>0.1</v>
      </c>
      <c r="AA17" s="655"/>
      <c r="AB17" s="655"/>
      <c r="AC17" s="655"/>
      <c r="AD17" s="656">
        <v>7288</v>
      </c>
      <c r="AE17" s="656"/>
      <c r="AF17" s="656"/>
      <c r="AG17" s="656"/>
      <c r="AH17" s="656"/>
      <c r="AI17" s="656"/>
      <c r="AJ17" s="656"/>
      <c r="AK17" s="656"/>
      <c r="AL17" s="631">
        <v>0.3</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230</v>
      </c>
      <c r="BH17" s="629"/>
      <c r="BI17" s="629"/>
      <c r="BJ17" s="629"/>
      <c r="BK17" s="629"/>
      <c r="BL17" s="629"/>
      <c r="BM17" s="629"/>
      <c r="BN17" s="630"/>
      <c r="BO17" s="655" t="s">
        <v>139</v>
      </c>
      <c r="BP17" s="655"/>
      <c r="BQ17" s="655"/>
      <c r="BR17" s="655"/>
      <c r="BS17" s="656" t="s">
        <v>148</v>
      </c>
      <c r="BT17" s="656"/>
      <c r="BU17" s="656"/>
      <c r="BV17" s="656"/>
      <c r="BW17" s="656"/>
      <c r="BX17" s="656"/>
      <c r="BY17" s="656"/>
      <c r="BZ17" s="656"/>
      <c r="CA17" s="656"/>
      <c r="CB17" s="714"/>
      <c r="CD17" s="670" t="s">
        <v>269</v>
      </c>
      <c r="CE17" s="667"/>
      <c r="CF17" s="667"/>
      <c r="CG17" s="667"/>
      <c r="CH17" s="667"/>
      <c r="CI17" s="667"/>
      <c r="CJ17" s="667"/>
      <c r="CK17" s="667"/>
      <c r="CL17" s="667"/>
      <c r="CM17" s="667"/>
      <c r="CN17" s="667"/>
      <c r="CO17" s="667"/>
      <c r="CP17" s="667"/>
      <c r="CQ17" s="668"/>
      <c r="CR17" s="628">
        <v>502246</v>
      </c>
      <c r="CS17" s="629"/>
      <c r="CT17" s="629"/>
      <c r="CU17" s="629"/>
      <c r="CV17" s="629"/>
      <c r="CW17" s="629"/>
      <c r="CX17" s="629"/>
      <c r="CY17" s="630"/>
      <c r="CZ17" s="655">
        <v>8.4</v>
      </c>
      <c r="DA17" s="655"/>
      <c r="DB17" s="655"/>
      <c r="DC17" s="655"/>
      <c r="DD17" s="634" t="s">
        <v>139</v>
      </c>
      <c r="DE17" s="629"/>
      <c r="DF17" s="629"/>
      <c r="DG17" s="629"/>
      <c r="DH17" s="629"/>
      <c r="DI17" s="629"/>
      <c r="DJ17" s="629"/>
      <c r="DK17" s="629"/>
      <c r="DL17" s="629"/>
      <c r="DM17" s="629"/>
      <c r="DN17" s="629"/>
      <c r="DO17" s="629"/>
      <c r="DP17" s="630"/>
      <c r="DQ17" s="634">
        <v>487438</v>
      </c>
      <c r="DR17" s="629"/>
      <c r="DS17" s="629"/>
      <c r="DT17" s="629"/>
      <c r="DU17" s="629"/>
      <c r="DV17" s="629"/>
      <c r="DW17" s="629"/>
      <c r="DX17" s="629"/>
      <c r="DY17" s="629"/>
      <c r="DZ17" s="629"/>
      <c r="EA17" s="629"/>
      <c r="EB17" s="629"/>
      <c r="EC17" s="669"/>
    </row>
    <row r="18" spans="2:133" ht="11.25" customHeight="1" x14ac:dyDescent="0.15">
      <c r="B18" s="625" t="s">
        <v>270</v>
      </c>
      <c r="C18" s="626"/>
      <c r="D18" s="626"/>
      <c r="E18" s="626"/>
      <c r="F18" s="626"/>
      <c r="G18" s="626"/>
      <c r="H18" s="626"/>
      <c r="I18" s="626"/>
      <c r="J18" s="626"/>
      <c r="K18" s="626"/>
      <c r="L18" s="626"/>
      <c r="M18" s="626"/>
      <c r="N18" s="626"/>
      <c r="O18" s="626"/>
      <c r="P18" s="626"/>
      <c r="Q18" s="627"/>
      <c r="R18" s="628">
        <v>33279</v>
      </c>
      <c r="S18" s="629"/>
      <c r="T18" s="629"/>
      <c r="U18" s="629"/>
      <c r="V18" s="629"/>
      <c r="W18" s="629"/>
      <c r="X18" s="629"/>
      <c r="Y18" s="630"/>
      <c r="Z18" s="655">
        <v>0.5</v>
      </c>
      <c r="AA18" s="655"/>
      <c r="AB18" s="655"/>
      <c r="AC18" s="655"/>
      <c r="AD18" s="656">
        <v>33279</v>
      </c>
      <c r="AE18" s="656"/>
      <c r="AF18" s="656"/>
      <c r="AG18" s="656"/>
      <c r="AH18" s="656"/>
      <c r="AI18" s="656"/>
      <c r="AJ18" s="656"/>
      <c r="AK18" s="656"/>
      <c r="AL18" s="631">
        <v>1.2000000476837158</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230</v>
      </c>
      <c r="BH18" s="629"/>
      <c r="BI18" s="629"/>
      <c r="BJ18" s="629"/>
      <c r="BK18" s="629"/>
      <c r="BL18" s="629"/>
      <c r="BM18" s="629"/>
      <c r="BN18" s="630"/>
      <c r="BO18" s="655" t="s">
        <v>148</v>
      </c>
      <c r="BP18" s="655"/>
      <c r="BQ18" s="655"/>
      <c r="BR18" s="655"/>
      <c r="BS18" s="656" t="s">
        <v>139</v>
      </c>
      <c r="BT18" s="656"/>
      <c r="BU18" s="656"/>
      <c r="BV18" s="656"/>
      <c r="BW18" s="656"/>
      <c r="BX18" s="656"/>
      <c r="BY18" s="656"/>
      <c r="BZ18" s="656"/>
      <c r="CA18" s="656"/>
      <c r="CB18" s="714"/>
      <c r="CD18" s="670" t="s">
        <v>272</v>
      </c>
      <c r="CE18" s="667"/>
      <c r="CF18" s="667"/>
      <c r="CG18" s="667"/>
      <c r="CH18" s="667"/>
      <c r="CI18" s="667"/>
      <c r="CJ18" s="667"/>
      <c r="CK18" s="667"/>
      <c r="CL18" s="667"/>
      <c r="CM18" s="667"/>
      <c r="CN18" s="667"/>
      <c r="CO18" s="667"/>
      <c r="CP18" s="667"/>
      <c r="CQ18" s="668"/>
      <c r="CR18" s="628" t="s">
        <v>230</v>
      </c>
      <c r="CS18" s="629"/>
      <c r="CT18" s="629"/>
      <c r="CU18" s="629"/>
      <c r="CV18" s="629"/>
      <c r="CW18" s="629"/>
      <c r="CX18" s="629"/>
      <c r="CY18" s="630"/>
      <c r="CZ18" s="655" t="s">
        <v>230</v>
      </c>
      <c r="DA18" s="655"/>
      <c r="DB18" s="655"/>
      <c r="DC18" s="655"/>
      <c r="DD18" s="634" t="s">
        <v>139</v>
      </c>
      <c r="DE18" s="629"/>
      <c r="DF18" s="629"/>
      <c r="DG18" s="629"/>
      <c r="DH18" s="629"/>
      <c r="DI18" s="629"/>
      <c r="DJ18" s="629"/>
      <c r="DK18" s="629"/>
      <c r="DL18" s="629"/>
      <c r="DM18" s="629"/>
      <c r="DN18" s="629"/>
      <c r="DO18" s="629"/>
      <c r="DP18" s="630"/>
      <c r="DQ18" s="634" t="s">
        <v>148</v>
      </c>
      <c r="DR18" s="629"/>
      <c r="DS18" s="629"/>
      <c r="DT18" s="629"/>
      <c r="DU18" s="629"/>
      <c r="DV18" s="629"/>
      <c r="DW18" s="629"/>
      <c r="DX18" s="629"/>
      <c r="DY18" s="629"/>
      <c r="DZ18" s="629"/>
      <c r="EA18" s="629"/>
      <c r="EB18" s="629"/>
      <c r="EC18" s="669"/>
    </row>
    <row r="19" spans="2:133" ht="11.25" customHeight="1" x14ac:dyDescent="0.15">
      <c r="B19" s="625" t="s">
        <v>273</v>
      </c>
      <c r="C19" s="626"/>
      <c r="D19" s="626"/>
      <c r="E19" s="626"/>
      <c r="F19" s="626"/>
      <c r="G19" s="626"/>
      <c r="H19" s="626"/>
      <c r="I19" s="626"/>
      <c r="J19" s="626"/>
      <c r="K19" s="626"/>
      <c r="L19" s="626"/>
      <c r="M19" s="626"/>
      <c r="N19" s="626"/>
      <c r="O19" s="626"/>
      <c r="P19" s="626"/>
      <c r="Q19" s="627"/>
      <c r="R19" s="628">
        <v>1771</v>
      </c>
      <c r="S19" s="629"/>
      <c r="T19" s="629"/>
      <c r="U19" s="629"/>
      <c r="V19" s="629"/>
      <c r="W19" s="629"/>
      <c r="X19" s="629"/>
      <c r="Y19" s="630"/>
      <c r="Z19" s="655">
        <v>0</v>
      </c>
      <c r="AA19" s="655"/>
      <c r="AB19" s="655"/>
      <c r="AC19" s="655"/>
      <c r="AD19" s="656">
        <v>1771</v>
      </c>
      <c r="AE19" s="656"/>
      <c r="AF19" s="656"/>
      <c r="AG19" s="656"/>
      <c r="AH19" s="656"/>
      <c r="AI19" s="656"/>
      <c r="AJ19" s="656"/>
      <c r="AK19" s="656"/>
      <c r="AL19" s="631">
        <v>0.1</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v>2072</v>
      </c>
      <c r="BH19" s="629"/>
      <c r="BI19" s="629"/>
      <c r="BJ19" s="629"/>
      <c r="BK19" s="629"/>
      <c r="BL19" s="629"/>
      <c r="BM19" s="629"/>
      <c r="BN19" s="630"/>
      <c r="BO19" s="655">
        <v>0.4</v>
      </c>
      <c r="BP19" s="655"/>
      <c r="BQ19" s="655"/>
      <c r="BR19" s="655"/>
      <c r="BS19" s="656" t="s">
        <v>148</v>
      </c>
      <c r="BT19" s="656"/>
      <c r="BU19" s="656"/>
      <c r="BV19" s="656"/>
      <c r="BW19" s="656"/>
      <c r="BX19" s="656"/>
      <c r="BY19" s="656"/>
      <c r="BZ19" s="656"/>
      <c r="CA19" s="656"/>
      <c r="CB19" s="714"/>
      <c r="CD19" s="670" t="s">
        <v>275</v>
      </c>
      <c r="CE19" s="667"/>
      <c r="CF19" s="667"/>
      <c r="CG19" s="667"/>
      <c r="CH19" s="667"/>
      <c r="CI19" s="667"/>
      <c r="CJ19" s="667"/>
      <c r="CK19" s="667"/>
      <c r="CL19" s="667"/>
      <c r="CM19" s="667"/>
      <c r="CN19" s="667"/>
      <c r="CO19" s="667"/>
      <c r="CP19" s="667"/>
      <c r="CQ19" s="668"/>
      <c r="CR19" s="628" t="s">
        <v>230</v>
      </c>
      <c r="CS19" s="629"/>
      <c r="CT19" s="629"/>
      <c r="CU19" s="629"/>
      <c r="CV19" s="629"/>
      <c r="CW19" s="629"/>
      <c r="CX19" s="629"/>
      <c r="CY19" s="630"/>
      <c r="CZ19" s="655" t="s">
        <v>230</v>
      </c>
      <c r="DA19" s="655"/>
      <c r="DB19" s="655"/>
      <c r="DC19" s="655"/>
      <c r="DD19" s="634" t="s">
        <v>148</v>
      </c>
      <c r="DE19" s="629"/>
      <c r="DF19" s="629"/>
      <c r="DG19" s="629"/>
      <c r="DH19" s="629"/>
      <c r="DI19" s="629"/>
      <c r="DJ19" s="629"/>
      <c r="DK19" s="629"/>
      <c r="DL19" s="629"/>
      <c r="DM19" s="629"/>
      <c r="DN19" s="629"/>
      <c r="DO19" s="629"/>
      <c r="DP19" s="630"/>
      <c r="DQ19" s="634" t="s">
        <v>230</v>
      </c>
      <c r="DR19" s="629"/>
      <c r="DS19" s="629"/>
      <c r="DT19" s="629"/>
      <c r="DU19" s="629"/>
      <c r="DV19" s="629"/>
      <c r="DW19" s="629"/>
      <c r="DX19" s="629"/>
      <c r="DY19" s="629"/>
      <c r="DZ19" s="629"/>
      <c r="EA19" s="629"/>
      <c r="EB19" s="629"/>
      <c r="EC19" s="669"/>
    </row>
    <row r="20" spans="2:133" ht="11.25" customHeight="1" x14ac:dyDescent="0.15">
      <c r="B20" s="625" t="s">
        <v>276</v>
      </c>
      <c r="C20" s="626"/>
      <c r="D20" s="626"/>
      <c r="E20" s="626"/>
      <c r="F20" s="626"/>
      <c r="G20" s="626"/>
      <c r="H20" s="626"/>
      <c r="I20" s="626"/>
      <c r="J20" s="626"/>
      <c r="K20" s="626"/>
      <c r="L20" s="626"/>
      <c r="M20" s="626"/>
      <c r="N20" s="626"/>
      <c r="O20" s="626"/>
      <c r="P20" s="626"/>
      <c r="Q20" s="627"/>
      <c r="R20" s="628">
        <v>356</v>
      </c>
      <c r="S20" s="629"/>
      <c r="T20" s="629"/>
      <c r="U20" s="629"/>
      <c r="V20" s="629"/>
      <c r="W20" s="629"/>
      <c r="X20" s="629"/>
      <c r="Y20" s="630"/>
      <c r="Z20" s="655">
        <v>0</v>
      </c>
      <c r="AA20" s="655"/>
      <c r="AB20" s="655"/>
      <c r="AC20" s="655"/>
      <c r="AD20" s="656">
        <v>356</v>
      </c>
      <c r="AE20" s="656"/>
      <c r="AF20" s="656"/>
      <c r="AG20" s="656"/>
      <c r="AH20" s="656"/>
      <c r="AI20" s="656"/>
      <c r="AJ20" s="656"/>
      <c r="AK20" s="656"/>
      <c r="AL20" s="631">
        <v>0</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v>2072</v>
      </c>
      <c r="BH20" s="629"/>
      <c r="BI20" s="629"/>
      <c r="BJ20" s="629"/>
      <c r="BK20" s="629"/>
      <c r="BL20" s="629"/>
      <c r="BM20" s="629"/>
      <c r="BN20" s="630"/>
      <c r="BO20" s="655">
        <v>0.4</v>
      </c>
      <c r="BP20" s="655"/>
      <c r="BQ20" s="655"/>
      <c r="BR20" s="655"/>
      <c r="BS20" s="656" t="s">
        <v>230</v>
      </c>
      <c r="BT20" s="656"/>
      <c r="BU20" s="656"/>
      <c r="BV20" s="656"/>
      <c r="BW20" s="656"/>
      <c r="BX20" s="656"/>
      <c r="BY20" s="656"/>
      <c r="BZ20" s="656"/>
      <c r="CA20" s="656"/>
      <c r="CB20" s="714"/>
      <c r="CD20" s="670" t="s">
        <v>278</v>
      </c>
      <c r="CE20" s="667"/>
      <c r="CF20" s="667"/>
      <c r="CG20" s="667"/>
      <c r="CH20" s="667"/>
      <c r="CI20" s="667"/>
      <c r="CJ20" s="667"/>
      <c r="CK20" s="667"/>
      <c r="CL20" s="667"/>
      <c r="CM20" s="667"/>
      <c r="CN20" s="667"/>
      <c r="CO20" s="667"/>
      <c r="CP20" s="667"/>
      <c r="CQ20" s="668"/>
      <c r="CR20" s="628">
        <v>5994190</v>
      </c>
      <c r="CS20" s="629"/>
      <c r="CT20" s="629"/>
      <c r="CU20" s="629"/>
      <c r="CV20" s="629"/>
      <c r="CW20" s="629"/>
      <c r="CX20" s="629"/>
      <c r="CY20" s="630"/>
      <c r="CZ20" s="655">
        <v>100</v>
      </c>
      <c r="DA20" s="655"/>
      <c r="DB20" s="655"/>
      <c r="DC20" s="655"/>
      <c r="DD20" s="634">
        <v>1137311</v>
      </c>
      <c r="DE20" s="629"/>
      <c r="DF20" s="629"/>
      <c r="DG20" s="629"/>
      <c r="DH20" s="629"/>
      <c r="DI20" s="629"/>
      <c r="DJ20" s="629"/>
      <c r="DK20" s="629"/>
      <c r="DL20" s="629"/>
      <c r="DM20" s="629"/>
      <c r="DN20" s="629"/>
      <c r="DO20" s="629"/>
      <c r="DP20" s="630"/>
      <c r="DQ20" s="634">
        <v>3403953</v>
      </c>
      <c r="DR20" s="629"/>
      <c r="DS20" s="629"/>
      <c r="DT20" s="629"/>
      <c r="DU20" s="629"/>
      <c r="DV20" s="629"/>
      <c r="DW20" s="629"/>
      <c r="DX20" s="629"/>
      <c r="DY20" s="629"/>
      <c r="DZ20" s="629"/>
      <c r="EA20" s="629"/>
      <c r="EB20" s="629"/>
      <c r="EC20" s="669"/>
    </row>
    <row r="21" spans="2:133" ht="11.25" customHeight="1" x14ac:dyDescent="0.15">
      <c r="B21" s="625" t="s">
        <v>279</v>
      </c>
      <c r="C21" s="626"/>
      <c r="D21" s="626"/>
      <c r="E21" s="626"/>
      <c r="F21" s="626"/>
      <c r="G21" s="626"/>
      <c r="H21" s="626"/>
      <c r="I21" s="626"/>
      <c r="J21" s="626"/>
      <c r="K21" s="626"/>
      <c r="L21" s="626"/>
      <c r="M21" s="626"/>
      <c r="N21" s="626"/>
      <c r="O21" s="626"/>
      <c r="P21" s="626"/>
      <c r="Q21" s="627"/>
      <c r="R21" s="628">
        <v>306</v>
      </c>
      <c r="S21" s="629"/>
      <c r="T21" s="629"/>
      <c r="U21" s="629"/>
      <c r="V21" s="629"/>
      <c r="W21" s="629"/>
      <c r="X21" s="629"/>
      <c r="Y21" s="630"/>
      <c r="Z21" s="655">
        <v>0</v>
      </c>
      <c r="AA21" s="655"/>
      <c r="AB21" s="655"/>
      <c r="AC21" s="655"/>
      <c r="AD21" s="656">
        <v>306</v>
      </c>
      <c r="AE21" s="656"/>
      <c r="AF21" s="656"/>
      <c r="AG21" s="656"/>
      <c r="AH21" s="656"/>
      <c r="AI21" s="656"/>
      <c r="AJ21" s="656"/>
      <c r="AK21" s="656"/>
      <c r="AL21" s="631">
        <v>0</v>
      </c>
      <c r="AM21" s="632"/>
      <c r="AN21" s="632"/>
      <c r="AO21" s="657"/>
      <c r="AP21" s="721" t="s">
        <v>280</v>
      </c>
      <c r="AQ21" s="728"/>
      <c r="AR21" s="728"/>
      <c r="AS21" s="728"/>
      <c r="AT21" s="728"/>
      <c r="AU21" s="728"/>
      <c r="AV21" s="728"/>
      <c r="AW21" s="728"/>
      <c r="AX21" s="728"/>
      <c r="AY21" s="728"/>
      <c r="AZ21" s="728"/>
      <c r="BA21" s="728"/>
      <c r="BB21" s="728"/>
      <c r="BC21" s="728"/>
      <c r="BD21" s="728"/>
      <c r="BE21" s="728"/>
      <c r="BF21" s="723"/>
      <c r="BG21" s="628">
        <v>2072</v>
      </c>
      <c r="BH21" s="629"/>
      <c r="BI21" s="629"/>
      <c r="BJ21" s="629"/>
      <c r="BK21" s="629"/>
      <c r="BL21" s="629"/>
      <c r="BM21" s="629"/>
      <c r="BN21" s="630"/>
      <c r="BO21" s="655">
        <v>0.4</v>
      </c>
      <c r="BP21" s="655"/>
      <c r="BQ21" s="655"/>
      <c r="BR21" s="655"/>
      <c r="BS21" s="656" t="s">
        <v>139</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281</v>
      </c>
      <c r="C22" s="692"/>
      <c r="D22" s="692"/>
      <c r="E22" s="692"/>
      <c r="F22" s="692"/>
      <c r="G22" s="692"/>
      <c r="H22" s="692"/>
      <c r="I22" s="692"/>
      <c r="J22" s="692"/>
      <c r="K22" s="692"/>
      <c r="L22" s="692"/>
      <c r="M22" s="692"/>
      <c r="N22" s="692"/>
      <c r="O22" s="692"/>
      <c r="P22" s="692"/>
      <c r="Q22" s="693"/>
      <c r="R22" s="628">
        <v>30846</v>
      </c>
      <c r="S22" s="629"/>
      <c r="T22" s="629"/>
      <c r="U22" s="629"/>
      <c r="V22" s="629"/>
      <c r="W22" s="629"/>
      <c r="X22" s="629"/>
      <c r="Y22" s="630"/>
      <c r="Z22" s="655">
        <v>0.5</v>
      </c>
      <c r="AA22" s="655"/>
      <c r="AB22" s="655"/>
      <c r="AC22" s="655"/>
      <c r="AD22" s="656">
        <v>30846</v>
      </c>
      <c r="AE22" s="656"/>
      <c r="AF22" s="656"/>
      <c r="AG22" s="656"/>
      <c r="AH22" s="656"/>
      <c r="AI22" s="656"/>
      <c r="AJ22" s="656"/>
      <c r="AK22" s="656"/>
      <c r="AL22" s="631">
        <v>1.1000000238418579</v>
      </c>
      <c r="AM22" s="632"/>
      <c r="AN22" s="632"/>
      <c r="AO22" s="657"/>
      <c r="AP22" s="721" t="s">
        <v>282</v>
      </c>
      <c r="AQ22" s="728"/>
      <c r="AR22" s="728"/>
      <c r="AS22" s="728"/>
      <c r="AT22" s="728"/>
      <c r="AU22" s="728"/>
      <c r="AV22" s="728"/>
      <c r="AW22" s="728"/>
      <c r="AX22" s="728"/>
      <c r="AY22" s="728"/>
      <c r="AZ22" s="728"/>
      <c r="BA22" s="728"/>
      <c r="BB22" s="728"/>
      <c r="BC22" s="728"/>
      <c r="BD22" s="728"/>
      <c r="BE22" s="728"/>
      <c r="BF22" s="723"/>
      <c r="BG22" s="628" t="s">
        <v>148</v>
      </c>
      <c r="BH22" s="629"/>
      <c r="BI22" s="629"/>
      <c r="BJ22" s="629"/>
      <c r="BK22" s="629"/>
      <c r="BL22" s="629"/>
      <c r="BM22" s="629"/>
      <c r="BN22" s="630"/>
      <c r="BO22" s="655" t="s">
        <v>230</v>
      </c>
      <c r="BP22" s="655"/>
      <c r="BQ22" s="655"/>
      <c r="BR22" s="655"/>
      <c r="BS22" s="656" t="s">
        <v>139</v>
      </c>
      <c r="BT22" s="656"/>
      <c r="BU22" s="656"/>
      <c r="BV22" s="656"/>
      <c r="BW22" s="656"/>
      <c r="BX22" s="656"/>
      <c r="BY22" s="656"/>
      <c r="BZ22" s="656"/>
      <c r="CA22" s="656"/>
      <c r="CB22" s="714"/>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284</v>
      </c>
      <c r="C23" s="626"/>
      <c r="D23" s="626"/>
      <c r="E23" s="626"/>
      <c r="F23" s="626"/>
      <c r="G23" s="626"/>
      <c r="H23" s="626"/>
      <c r="I23" s="626"/>
      <c r="J23" s="626"/>
      <c r="K23" s="626"/>
      <c r="L23" s="626"/>
      <c r="M23" s="626"/>
      <c r="N23" s="626"/>
      <c r="O23" s="626"/>
      <c r="P23" s="626"/>
      <c r="Q23" s="627"/>
      <c r="R23" s="628">
        <v>2461992</v>
      </c>
      <c r="S23" s="629"/>
      <c r="T23" s="629"/>
      <c r="U23" s="629"/>
      <c r="V23" s="629"/>
      <c r="W23" s="629"/>
      <c r="X23" s="629"/>
      <c r="Y23" s="630"/>
      <c r="Z23" s="655">
        <v>38.799999999999997</v>
      </c>
      <c r="AA23" s="655"/>
      <c r="AB23" s="655"/>
      <c r="AC23" s="655"/>
      <c r="AD23" s="656">
        <v>2091838</v>
      </c>
      <c r="AE23" s="656"/>
      <c r="AF23" s="656"/>
      <c r="AG23" s="656"/>
      <c r="AH23" s="656"/>
      <c r="AI23" s="656"/>
      <c r="AJ23" s="656"/>
      <c r="AK23" s="656"/>
      <c r="AL23" s="631">
        <v>73.400000000000006</v>
      </c>
      <c r="AM23" s="632"/>
      <c r="AN23" s="632"/>
      <c r="AO23" s="657"/>
      <c r="AP23" s="721" t="s">
        <v>285</v>
      </c>
      <c r="AQ23" s="728"/>
      <c r="AR23" s="728"/>
      <c r="AS23" s="728"/>
      <c r="AT23" s="728"/>
      <c r="AU23" s="728"/>
      <c r="AV23" s="728"/>
      <c r="AW23" s="728"/>
      <c r="AX23" s="728"/>
      <c r="AY23" s="728"/>
      <c r="AZ23" s="728"/>
      <c r="BA23" s="728"/>
      <c r="BB23" s="728"/>
      <c r="BC23" s="728"/>
      <c r="BD23" s="728"/>
      <c r="BE23" s="728"/>
      <c r="BF23" s="723"/>
      <c r="BG23" s="628" t="s">
        <v>230</v>
      </c>
      <c r="BH23" s="629"/>
      <c r="BI23" s="629"/>
      <c r="BJ23" s="629"/>
      <c r="BK23" s="629"/>
      <c r="BL23" s="629"/>
      <c r="BM23" s="629"/>
      <c r="BN23" s="630"/>
      <c r="BO23" s="655" t="s">
        <v>148</v>
      </c>
      <c r="BP23" s="655"/>
      <c r="BQ23" s="655"/>
      <c r="BR23" s="655"/>
      <c r="BS23" s="656" t="s">
        <v>230</v>
      </c>
      <c r="BT23" s="656"/>
      <c r="BU23" s="656"/>
      <c r="BV23" s="656"/>
      <c r="BW23" s="656"/>
      <c r="BX23" s="656"/>
      <c r="BY23" s="656"/>
      <c r="BZ23" s="656"/>
      <c r="CA23" s="656"/>
      <c r="CB23" s="714"/>
      <c r="CD23" s="730" t="s">
        <v>224</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9" t="s">
        <v>289</v>
      </c>
      <c r="DM23" s="740"/>
      <c r="DN23" s="740"/>
      <c r="DO23" s="740"/>
      <c r="DP23" s="740"/>
      <c r="DQ23" s="740"/>
      <c r="DR23" s="740"/>
      <c r="DS23" s="740"/>
      <c r="DT23" s="740"/>
      <c r="DU23" s="740"/>
      <c r="DV23" s="741"/>
      <c r="DW23" s="730" t="s">
        <v>290</v>
      </c>
      <c r="DX23" s="731"/>
      <c r="DY23" s="731"/>
      <c r="DZ23" s="731"/>
      <c r="EA23" s="731"/>
      <c r="EB23" s="731"/>
      <c r="EC23" s="732"/>
    </row>
    <row r="24" spans="2:133" ht="11.25" customHeight="1" x14ac:dyDescent="0.15">
      <c r="B24" s="625" t="s">
        <v>291</v>
      </c>
      <c r="C24" s="626"/>
      <c r="D24" s="626"/>
      <c r="E24" s="626"/>
      <c r="F24" s="626"/>
      <c r="G24" s="626"/>
      <c r="H24" s="626"/>
      <c r="I24" s="626"/>
      <c r="J24" s="626"/>
      <c r="K24" s="626"/>
      <c r="L24" s="626"/>
      <c r="M24" s="626"/>
      <c r="N24" s="626"/>
      <c r="O24" s="626"/>
      <c r="P24" s="626"/>
      <c r="Q24" s="627"/>
      <c r="R24" s="628">
        <v>2091838</v>
      </c>
      <c r="S24" s="629"/>
      <c r="T24" s="629"/>
      <c r="U24" s="629"/>
      <c r="V24" s="629"/>
      <c r="W24" s="629"/>
      <c r="X24" s="629"/>
      <c r="Y24" s="630"/>
      <c r="Z24" s="655">
        <v>33</v>
      </c>
      <c r="AA24" s="655"/>
      <c r="AB24" s="655"/>
      <c r="AC24" s="655"/>
      <c r="AD24" s="656">
        <v>2091838</v>
      </c>
      <c r="AE24" s="656"/>
      <c r="AF24" s="656"/>
      <c r="AG24" s="656"/>
      <c r="AH24" s="656"/>
      <c r="AI24" s="656"/>
      <c r="AJ24" s="656"/>
      <c r="AK24" s="656"/>
      <c r="AL24" s="631">
        <v>73.400000000000006</v>
      </c>
      <c r="AM24" s="632"/>
      <c r="AN24" s="632"/>
      <c r="AO24" s="657"/>
      <c r="AP24" s="721" t="s">
        <v>292</v>
      </c>
      <c r="AQ24" s="728"/>
      <c r="AR24" s="728"/>
      <c r="AS24" s="728"/>
      <c r="AT24" s="728"/>
      <c r="AU24" s="728"/>
      <c r="AV24" s="728"/>
      <c r="AW24" s="728"/>
      <c r="AX24" s="728"/>
      <c r="AY24" s="728"/>
      <c r="AZ24" s="728"/>
      <c r="BA24" s="728"/>
      <c r="BB24" s="728"/>
      <c r="BC24" s="728"/>
      <c r="BD24" s="728"/>
      <c r="BE24" s="728"/>
      <c r="BF24" s="723"/>
      <c r="BG24" s="628" t="s">
        <v>139</v>
      </c>
      <c r="BH24" s="629"/>
      <c r="BI24" s="629"/>
      <c r="BJ24" s="629"/>
      <c r="BK24" s="629"/>
      <c r="BL24" s="629"/>
      <c r="BM24" s="629"/>
      <c r="BN24" s="630"/>
      <c r="BO24" s="655" t="s">
        <v>148</v>
      </c>
      <c r="BP24" s="655"/>
      <c r="BQ24" s="655"/>
      <c r="BR24" s="655"/>
      <c r="BS24" s="656" t="s">
        <v>230</v>
      </c>
      <c r="BT24" s="656"/>
      <c r="BU24" s="656"/>
      <c r="BV24" s="656"/>
      <c r="BW24" s="656"/>
      <c r="BX24" s="656"/>
      <c r="BY24" s="656"/>
      <c r="BZ24" s="656"/>
      <c r="CA24" s="656"/>
      <c r="CB24" s="714"/>
      <c r="CD24" s="684" t="s">
        <v>293</v>
      </c>
      <c r="CE24" s="685"/>
      <c r="CF24" s="685"/>
      <c r="CG24" s="685"/>
      <c r="CH24" s="685"/>
      <c r="CI24" s="685"/>
      <c r="CJ24" s="685"/>
      <c r="CK24" s="685"/>
      <c r="CL24" s="685"/>
      <c r="CM24" s="685"/>
      <c r="CN24" s="685"/>
      <c r="CO24" s="685"/>
      <c r="CP24" s="685"/>
      <c r="CQ24" s="686"/>
      <c r="CR24" s="681">
        <v>1730399</v>
      </c>
      <c r="CS24" s="682"/>
      <c r="CT24" s="682"/>
      <c r="CU24" s="682"/>
      <c r="CV24" s="682"/>
      <c r="CW24" s="682"/>
      <c r="CX24" s="682"/>
      <c r="CY24" s="725"/>
      <c r="CZ24" s="726">
        <v>28.9</v>
      </c>
      <c r="DA24" s="699"/>
      <c r="DB24" s="699"/>
      <c r="DC24" s="729"/>
      <c r="DD24" s="724">
        <v>1329320</v>
      </c>
      <c r="DE24" s="682"/>
      <c r="DF24" s="682"/>
      <c r="DG24" s="682"/>
      <c r="DH24" s="682"/>
      <c r="DI24" s="682"/>
      <c r="DJ24" s="682"/>
      <c r="DK24" s="725"/>
      <c r="DL24" s="724">
        <v>1315555</v>
      </c>
      <c r="DM24" s="682"/>
      <c r="DN24" s="682"/>
      <c r="DO24" s="682"/>
      <c r="DP24" s="682"/>
      <c r="DQ24" s="682"/>
      <c r="DR24" s="682"/>
      <c r="DS24" s="682"/>
      <c r="DT24" s="682"/>
      <c r="DU24" s="682"/>
      <c r="DV24" s="725"/>
      <c r="DW24" s="726">
        <v>44.4</v>
      </c>
      <c r="DX24" s="699"/>
      <c r="DY24" s="699"/>
      <c r="DZ24" s="699"/>
      <c r="EA24" s="699"/>
      <c r="EB24" s="699"/>
      <c r="EC24" s="727"/>
    </row>
    <row r="25" spans="2:133" ht="11.25" customHeight="1" x14ac:dyDescent="0.15">
      <c r="B25" s="625" t="s">
        <v>294</v>
      </c>
      <c r="C25" s="626"/>
      <c r="D25" s="626"/>
      <c r="E25" s="626"/>
      <c r="F25" s="626"/>
      <c r="G25" s="626"/>
      <c r="H25" s="626"/>
      <c r="I25" s="626"/>
      <c r="J25" s="626"/>
      <c r="K25" s="626"/>
      <c r="L25" s="626"/>
      <c r="M25" s="626"/>
      <c r="N25" s="626"/>
      <c r="O25" s="626"/>
      <c r="P25" s="626"/>
      <c r="Q25" s="627"/>
      <c r="R25" s="628">
        <v>370154</v>
      </c>
      <c r="S25" s="629"/>
      <c r="T25" s="629"/>
      <c r="U25" s="629"/>
      <c r="V25" s="629"/>
      <c r="W25" s="629"/>
      <c r="X25" s="629"/>
      <c r="Y25" s="630"/>
      <c r="Z25" s="655">
        <v>5.8</v>
      </c>
      <c r="AA25" s="655"/>
      <c r="AB25" s="655"/>
      <c r="AC25" s="655"/>
      <c r="AD25" s="656" t="s">
        <v>148</v>
      </c>
      <c r="AE25" s="656"/>
      <c r="AF25" s="656"/>
      <c r="AG25" s="656"/>
      <c r="AH25" s="656"/>
      <c r="AI25" s="656"/>
      <c r="AJ25" s="656"/>
      <c r="AK25" s="656"/>
      <c r="AL25" s="631" t="s">
        <v>148</v>
      </c>
      <c r="AM25" s="632"/>
      <c r="AN25" s="632"/>
      <c r="AO25" s="657"/>
      <c r="AP25" s="721" t="s">
        <v>295</v>
      </c>
      <c r="AQ25" s="728"/>
      <c r="AR25" s="728"/>
      <c r="AS25" s="728"/>
      <c r="AT25" s="728"/>
      <c r="AU25" s="728"/>
      <c r="AV25" s="728"/>
      <c r="AW25" s="728"/>
      <c r="AX25" s="728"/>
      <c r="AY25" s="728"/>
      <c r="AZ25" s="728"/>
      <c r="BA25" s="728"/>
      <c r="BB25" s="728"/>
      <c r="BC25" s="728"/>
      <c r="BD25" s="728"/>
      <c r="BE25" s="728"/>
      <c r="BF25" s="723"/>
      <c r="BG25" s="628" t="s">
        <v>148</v>
      </c>
      <c r="BH25" s="629"/>
      <c r="BI25" s="629"/>
      <c r="BJ25" s="629"/>
      <c r="BK25" s="629"/>
      <c r="BL25" s="629"/>
      <c r="BM25" s="629"/>
      <c r="BN25" s="630"/>
      <c r="BO25" s="655" t="s">
        <v>230</v>
      </c>
      <c r="BP25" s="655"/>
      <c r="BQ25" s="655"/>
      <c r="BR25" s="655"/>
      <c r="BS25" s="656" t="s">
        <v>139</v>
      </c>
      <c r="BT25" s="656"/>
      <c r="BU25" s="656"/>
      <c r="BV25" s="656"/>
      <c r="BW25" s="656"/>
      <c r="BX25" s="656"/>
      <c r="BY25" s="656"/>
      <c r="BZ25" s="656"/>
      <c r="CA25" s="656"/>
      <c r="CB25" s="714"/>
      <c r="CD25" s="670" t="s">
        <v>296</v>
      </c>
      <c r="CE25" s="667"/>
      <c r="CF25" s="667"/>
      <c r="CG25" s="667"/>
      <c r="CH25" s="667"/>
      <c r="CI25" s="667"/>
      <c r="CJ25" s="667"/>
      <c r="CK25" s="667"/>
      <c r="CL25" s="667"/>
      <c r="CM25" s="667"/>
      <c r="CN25" s="667"/>
      <c r="CO25" s="667"/>
      <c r="CP25" s="667"/>
      <c r="CQ25" s="668"/>
      <c r="CR25" s="628">
        <v>867940</v>
      </c>
      <c r="CS25" s="639"/>
      <c r="CT25" s="639"/>
      <c r="CU25" s="639"/>
      <c r="CV25" s="639"/>
      <c r="CW25" s="639"/>
      <c r="CX25" s="639"/>
      <c r="CY25" s="640"/>
      <c r="CZ25" s="631">
        <v>14.5</v>
      </c>
      <c r="DA25" s="641"/>
      <c r="DB25" s="641"/>
      <c r="DC25" s="642"/>
      <c r="DD25" s="634">
        <v>791483</v>
      </c>
      <c r="DE25" s="639"/>
      <c r="DF25" s="639"/>
      <c r="DG25" s="639"/>
      <c r="DH25" s="639"/>
      <c r="DI25" s="639"/>
      <c r="DJ25" s="639"/>
      <c r="DK25" s="640"/>
      <c r="DL25" s="634">
        <v>779169</v>
      </c>
      <c r="DM25" s="639"/>
      <c r="DN25" s="639"/>
      <c r="DO25" s="639"/>
      <c r="DP25" s="639"/>
      <c r="DQ25" s="639"/>
      <c r="DR25" s="639"/>
      <c r="DS25" s="639"/>
      <c r="DT25" s="639"/>
      <c r="DU25" s="639"/>
      <c r="DV25" s="640"/>
      <c r="DW25" s="631">
        <v>26.3</v>
      </c>
      <c r="DX25" s="641"/>
      <c r="DY25" s="641"/>
      <c r="DZ25" s="641"/>
      <c r="EA25" s="641"/>
      <c r="EB25" s="641"/>
      <c r="EC25" s="662"/>
    </row>
    <row r="26" spans="2:133" ht="11.25" customHeight="1" x14ac:dyDescent="0.15">
      <c r="B26" s="625" t="s">
        <v>297</v>
      </c>
      <c r="C26" s="626"/>
      <c r="D26" s="626"/>
      <c r="E26" s="626"/>
      <c r="F26" s="626"/>
      <c r="G26" s="626"/>
      <c r="H26" s="626"/>
      <c r="I26" s="626"/>
      <c r="J26" s="626"/>
      <c r="K26" s="626"/>
      <c r="L26" s="626"/>
      <c r="M26" s="626"/>
      <c r="N26" s="626"/>
      <c r="O26" s="626"/>
      <c r="P26" s="626"/>
      <c r="Q26" s="627"/>
      <c r="R26" s="628" t="s">
        <v>148</v>
      </c>
      <c r="S26" s="629"/>
      <c r="T26" s="629"/>
      <c r="U26" s="629"/>
      <c r="V26" s="629"/>
      <c r="W26" s="629"/>
      <c r="X26" s="629"/>
      <c r="Y26" s="630"/>
      <c r="Z26" s="655" t="s">
        <v>148</v>
      </c>
      <c r="AA26" s="655"/>
      <c r="AB26" s="655"/>
      <c r="AC26" s="655"/>
      <c r="AD26" s="656" t="s">
        <v>148</v>
      </c>
      <c r="AE26" s="656"/>
      <c r="AF26" s="656"/>
      <c r="AG26" s="656"/>
      <c r="AH26" s="656"/>
      <c r="AI26" s="656"/>
      <c r="AJ26" s="656"/>
      <c r="AK26" s="656"/>
      <c r="AL26" s="631" t="s">
        <v>139</v>
      </c>
      <c r="AM26" s="632"/>
      <c r="AN26" s="632"/>
      <c r="AO26" s="657"/>
      <c r="AP26" s="721" t="s">
        <v>298</v>
      </c>
      <c r="AQ26" s="722"/>
      <c r="AR26" s="722"/>
      <c r="AS26" s="722"/>
      <c r="AT26" s="722"/>
      <c r="AU26" s="722"/>
      <c r="AV26" s="722"/>
      <c r="AW26" s="722"/>
      <c r="AX26" s="722"/>
      <c r="AY26" s="722"/>
      <c r="AZ26" s="722"/>
      <c r="BA26" s="722"/>
      <c r="BB26" s="722"/>
      <c r="BC26" s="722"/>
      <c r="BD26" s="722"/>
      <c r="BE26" s="722"/>
      <c r="BF26" s="723"/>
      <c r="BG26" s="628" t="s">
        <v>148</v>
      </c>
      <c r="BH26" s="629"/>
      <c r="BI26" s="629"/>
      <c r="BJ26" s="629"/>
      <c r="BK26" s="629"/>
      <c r="BL26" s="629"/>
      <c r="BM26" s="629"/>
      <c r="BN26" s="630"/>
      <c r="BO26" s="655" t="s">
        <v>139</v>
      </c>
      <c r="BP26" s="655"/>
      <c r="BQ26" s="655"/>
      <c r="BR26" s="655"/>
      <c r="BS26" s="656" t="s">
        <v>230</v>
      </c>
      <c r="BT26" s="656"/>
      <c r="BU26" s="656"/>
      <c r="BV26" s="656"/>
      <c r="BW26" s="656"/>
      <c r="BX26" s="656"/>
      <c r="BY26" s="656"/>
      <c r="BZ26" s="656"/>
      <c r="CA26" s="656"/>
      <c r="CB26" s="714"/>
      <c r="CD26" s="670" t="s">
        <v>299</v>
      </c>
      <c r="CE26" s="667"/>
      <c r="CF26" s="667"/>
      <c r="CG26" s="667"/>
      <c r="CH26" s="667"/>
      <c r="CI26" s="667"/>
      <c r="CJ26" s="667"/>
      <c r="CK26" s="667"/>
      <c r="CL26" s="667"/>
      <c r="CM26" s="667"/>
      <c r="CN26" s="667"/>
      <c r="CO26" s="667"/>
      <c r="CP26" s="667"/>
      <c r="CQ26" s="668"/>
      <c r="CR26" s="628">
        <v>559882</v>
      </c>
      <c r="CS26" s="629"/>
      <c r="CT26" s="629"/>
      <c r="CU26" s="629"/>
      <c r="CV26" s="629"/>
      <c r="CW26" s="629"/>
      <c r="CX26" s="629"/>
      <c r="CY26" s="630"/>
      <c r="CZ26" s="631">
        <v>9.3000000000000007</v>
      </c>
      <c r="DA26" s="641"/>
      <c r="DB26" s="641"/>
      <c r="DC26" s="642"/>
      <c r="DD26" s="634">
        <v>497110</v>
      </c>
      <c r="DE26" s="629"/>
      <c r="DF26" s="629"/>
      <c r="DG26" s="629"/>
      <c r="DH26" s="629"/>
      <c r="DI26" s="629"/>
      <c r="DJ26" s="629"/>
      <c r="DK26" s="630"/>
      <c r="DL26" s="634" t="s">
        <v>230</v>
      </c>
      <c r="DM26" s="629"/>
      <c r="DN26" s="629"/>
      <c r="DO26" s="629"/>
      <c r="DP26" s="629"/>
      <c r="DQ26" s="629"/>
      <c r="DR26" s="629"/>
      <c r="DS26" s="629"/>
      <c r="DT26" s="629"/>
      <c r="DU26" s="629"/>
      <c r="DV26" s="630"/>
      <c r="DW26" s="631" t="s">
        <v>148</v>
      </c>
      <c r="DX26" s="641"/>
      <c r="DY26" s="641"/>
      <c r="DZ26" s="641"/>
      <c r="EA26" s="641"/>
      <c r="EB26" s="641"/>
      <c r="EC26" s="662"/>
    </row>
    <row r="27" spans="2:133" ht="11.25" customHeight="1" x14ac:dyDescent="0.15">
      <c r="B27" s="625" t="s">
        <v>300</v>
      </c>
      <c r="C27" s="626"/>
      <c r="D27" s="626"/>
      <c r="E27" s="626"/>
      <c r="F27" s="626"/>
      <c r="G27" s="626"/>
      <c r="H27" s="626"/>
      <c r="I27" s="626"/>
      <c r="J27" s="626"/>
      <c r="K27" s="626"/>
      <c r="L27" s="626"/>
      <c r="M27" s="626"/>
      <c r="N27" s="626"/>
      <c r="O27" s="626"/>
      <c r="P27" s="626"/>
      <c r="Q27" s="627"/>
      <c r="R27" s="628">
        <v>3218823</v>
      </c>
      <c r="S27" s="629"/>
      <c r="T27" s="629"/>
      <c r="U27" s="629"/>
      <c r="V27" s="629"/>
      <c r="W27" s="629"/>
      <c r="X27" s="629"/>
      <c r="Y27" s="630"/>
      <c r="Z27" s="655">
        <v>50.7</v>
      </c>
      <c r="AA27" s="655"/>
      <c r="AB27" s="655"/>
      <c r="AC27" s="655"/>
      <c r="AD27" s="656">
        <v>2848669</v>
      </c>
      <c r="AE27" s="656"/>
      <c r="AF27" s="656"/>
      <c r="AG27" s="656"/>
      <c r="AH27" s="656"/>
      <c r="AI27" s="656"/>
      <c r="AJ27" s="656"/>
      <c r="AK27" s="656"/>
      <c r="AL27" s="631">
        <v>99.900001525878906</v>
      </c>
      <c r="AM27" s="632"/>
      <c r="AN27" s="632"/>
      <c r="AO27" s="657"/>
      <c r="AP27" s="625" t="s">
        <v>301</v>
      </c>
      <c r="AQ27" s="626"/>
      <c r="AR27" s="626"/>
      <c r="AS27" s="626"/>
      <c r="AT27" s="626"/>
      <c r="AU27" s="626"/>
      <c r="AV27" s="626"/>
      <c r="AW27" s="626"/>
      <c r="AX27" s="626"/>
      <c r="AY27" s="626"/>
      <c r="AZ27" s="626"/>
      <c r="BA27" s="626"/>
      <c r="BB27" s="626"/>
      <c r="BC27" s="626"/>
      <c r="BD27" s="626"/>
      <c r="BE27" s="626"/>
      <c r="BF27" s="627"/>
      <c r="BG27" s="628">
        <v>554504</v>
      </c>
      <c r="BH27" s="629"/>
      <c r="BI27" s="629"/>
      <c r="BJ27" s="629"/>
      <c r="BK27" s="629"/>
      <c r="BL27" s="629"/>
      <c r="BM27" s="629"/>
      <c r="BN27" s="630"/>
      <c r="BO27" s="655">
        <v>100</v>
      </c>
      <c r="BP27" s="655"/>
      <c r="BQ27" s="655"/>
      <c r="BR27" s="655"/>
      <c r="BS27" s="656" t="s">
        <v>230</v>
      </c>
      <c r="BT27" s="656"/>
      <c r="BU27" s="656"/>
      <c r="BV27" s="656"/>
      <c r="BW27" s="656"/>
      <c r="BX27" s="656"/>
      <c r="BY27" s="656"/>
      <c r="BZ27" s="656"/>
      <c r="CA27" s="656"/>
      <c r="CB27" s="714"/>
      <c r="CD27" s="670" t="s">
        <v>302</v>
      </c>
      <c r="CE27" s="667"/>
      <c r="CF27" s="667"/>
      <c r="CG27" s="667"/>
      <c r="CH27" s="667"/>
      <c r="CI27" s="667"/>
      <c r="CJ27" s="667"/>
      <c r="CK27" s="667"/>
      <c r="CL27" s="667"/>
      <c r="CM27" s="667"/>
      <c r="CN27" s="667"/>
      <c r="CO27" s="667"/>
      <c r="CP27" s="667"/>
      <c r="CQ27" s="668"/>
      <c r="CR27" s="628">
        <v>360213</v>
      </c>
      <c r="CS27" s="639"/>
      <c r="CT27" s="639"/>
      <c r="CU27" s="639"/>
      <c r="CV27" s="639"/>
      <c r="CW27" s="639"/>
      <c r="CX27" s="639"/>
      <c r="CY27" s="640"/>
      <c r="CZ27" s="631">
        <v>6</v>
      </c>
      <c r="DA27" s="641"/>
      <c r="DB27" s="641"/>
      <c r="DC27" s="642"/>
      <c r="DD27" s="634">
        <v>50399</v>
      </c>
      <c r="DE27" s="639"/>
      <c r="DF27" s="639"/>
      <c r="DG27" s="639"/>
      <c r="DH27" s="639"/>
      <c r="DI27" s="639"/>
      <c r="DJ27" s="639"/>
      <c r="DK27" s="640"/>
      <c r="DL27" s="634">
        <v>48948</v>
      </c>
      <c r="DM27" s="639"/>
      <c r="DN27" s="639"/>
      <c r="DO27" s="639"/>
      <c r="DP27" s="639"/>
      <c r="DQ27" s="639"/>
      <c r="DR27" s="639"/>
      <c r="DS27" s="639"/>
      <c r="DT27" s="639"/>
      <c r="DU27" s="639"/>
      <c r="DV27" s="640"/>
      <c r="DW27" s="631">
        <v>1.7</v>
      </c>
      <c r="DX27" s="641"/>
      <c r="DY27" s="641"/>
      <c r="DZ27" s="641"/>
      <c r="EA27" s="641"/>
      <c r="EB27" s="641"/>
      <c r="EC27" s="662"/>
    </row>
    <row r="28" spans="2:133" ht="11.25" customHeight="1" x14ac:dyDescent="0.15">
      <c r="B28" s="625" t="s">
        <v>303</v>
      </c>
      <c r="C28" s="626"/>
      <c r="D28" s="626"/>
      <c r="E28" s="626"/>
      <c r="F28" s="626"/>
      <c r="G28" s="626"/>
      <c r="H28" s="626"/>
      <c r="I28" s="626"/>
      <c r="J28" s="626"/>
      <c r="K28" s="626"/>
      <c r="L28" s="626"/>
      <c r="M28" s="626"/>
      <c r="N28" s="626"/>
      <c r="O28" s="626"/>
      <c r="P28" s="626"/>
      <c r="Q28" s="627"/>
      <c r="R28" s="628" t="s">
        <v>148</v>
      </c>
      <c r="S28" s="629"/>
      <c r="T28" s="629"/>
      <c r="U28" s="629"/>
      <c r="V28" s="629"/>
      <c r="W28" s="629"/>
      <c r="X28" s="629"/>
      <c r="Y28" s="630"/>
      <c r="Z28" s="655" t="s">
        <v>148</v>
      </c>
      <c r="AA28" s="655"/>
      <c r="AB28" s="655"/>
      <c r="AC28" s="655"/>
      <c r="AD28" s="656" t="s">
        <v>148</v>
      </c>
      <c r="AE28" s="656"/>
      <c r="AF28" s="656"/>
      <c r="AG28" s="656"/>
      <c r="AH28" s="656"/>
      <c r="AI28" s="656"/>
      <c r="AJ28" s="656"/>
      <c r="AK28" s="656"/>
      <c r="AL28" s="631" t="s">
        <v>148</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304</v>
      </c>
      <c r="CE28" s="667"/>
      <c r="CF28" s="667"/>
      <c r="CG28" s="667"/>
      <c r="CH28" s="667"/>
      <c r="CI28" s="667"/>
      <c r="CJ28" s="667"/>
      <c r="CK28" s="667"/>
      <c r="CL28" s="667"/>
      <c r="CM28" s="667"/>
      <c r="CN28" s="667"/>
      <c r="CO28" s="667"/>
      <c r="CP28" s="667"/>
      <c r="CQ28" s="668"/>
      <c r="CR28" s="628">
        <v>502246</v>
      </c>
      <c r="CS28" s="629"/>
      <c r="CT28" s="629"/>
      <c r="CU28" s="629"/>
      <c r="CV28" s="629"/>
      <c r="CW28" s="629"/>
      <c r="CX28" s="629"/>
      <c r="CY28" s="630"/>
      <c r="CZ28" s="631">
        <v>8.4</v>
      </c>
      <c r="DA28" s="641"/>
      <c r="DB28" s="641"/>
      <c r="DC28" s="642"/>
      <c r="DD28" s="634">
        <v>487438</v>
      </c>
      <c r="DE28" s="629"/>
      <c r="DF28" s="629"/>
      <c r="DG28" s="629"/>
      <c r="DH28" s="629"/>
      <c r="DI28" s="629"/>
      <c r="DJ28" s="629"/>
      <c r="DK28" s="630"/>
      <c r="DL28" s="634">
        <v>487438</v>
      </c>
      <c r="DM28" s="629"/>
      <c r="DN28" s="629"/>
      <c r="DO28" s="629"/>
      <c r="DP28" s="629"/>
      <c r="DQ28" s="629"/>
      <c r="DR28" s="629"/>
      <c r="DS28" s="629"/>
      <c r="DT28" s="629"/>
      <c r="DU28" s="629"/>
      <c r="DV28" s="630"/>
      <c r="DW28" s="631">
        <v>16.5</v>
      </c>
      <c r="DX28" s="641"/>
      <c r="DY28" s="641"/>
      <c r="DZ28" s="641"/>
      <c r="EA28" s="641"/>
      <c r="EB28" s="641"/>
      <c r="EC28" s="662"/>
    </row>
    <row r="29" spans="2:133" ht="11.25" customHeight="1" x14ac:dyDescent="0.15">
      <c r="B29" s="625" t="s">
        <v>305</v>
      </c>
      <c r="C29" s="626"/>
      <c r="D29" s="626"/>
      <c r="E29" s="626"/>
      <c r="F29" s="626"/>
      <c r="G29" s="626"/>
      <c r="H29" s="626"/>
      <c r="I29" s="626"/>
      <c r="J29" s="626"/>
      <c r="K29" s="626"/>
      <c r="L29" s="626"/>
      <c r="M29" s="626"/>
      <c r="N29" s="626"/>
      <c r="O29" s="626"/>
      <c r="P29" s="626"/>
      <c r="Q29" s="627"/>
      <c r="R29" s="628">
        <v>65735</v>
      </c>
      <c r="S29" s="629"/>
      <c r="T29" s="629"/>
      <c r="U29" s="629"/>
      <c r="V29" s="629"/>
      <c r="W29" s="629"/>
      <c r="X29" s="629"/>
      <c r="Y29" s="630"/>
      <c r="Z29" s="655">
        <v>1</v>
      </c>
      <c r="AA29" s="655"/>
      <c r="AB29" s="655"/>
      <c r="AC29" s="655"/>
      <c r="AD29" s="656" t="s">
        <v>148</v>
      </c>
      <c r="AE29" s="656"/>
      <c r="AF29" s="656"/>
      <c r="AG29" s="656"/>
      <c r="AH29" s="656"/>
      <c r="AI29" s="656"/>
      <c r="AJ29" s="656"/>
      <c r="AK29" s="656"/>
      <c r="AL29" s="631" t="s">
        <v>230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306</v>
      </c>
      <c r="CE29" s="716"/>
      <c r="CF29" s="670" t="s">
        <v>307</v>
      </c>
      <c r="CG29" s="667"/>
      <c r="CH29" s="667"/>
      <c r="CI29" s="667"/>
      <c r="CJ29" s="667"/>
      <c r="CK29" s="667"/>
      <c r="CL29" s="667"/>
      <c r="CM29" s="667"/>
      <c r="CN29" s="667"/>
      <c r="CO29" s="667"/>
      <c r="CP29" s="667"/>
      <c r="CQ29" s="668"/>
      <c r="CR29" s="628">
        <v>502245</v>
      </c>
      <c r="CS29" s="639"/>
      <c r="CT29" s="639"/>
      <c r="CU29" s="639"/>
      <c r="CV29" s="639"/>
      <c r="CW29" s="639"/>
      <c r="CX29" s="639"/>
      <c r="CY29" s="640"/>
      <c r="CZ29" s="631">
        <v>8.4</v>
      </c>
      <c r="DA29" s="641"/>
      <c r="DB29" s="641"/>
      <c r="DC29" s="642"/>
      <c r="DD29" s="634">
        <v>487437</v>
      </c>
      <c r="DE29" s="639"/>
      <c r="DF29" s="639"/>
      <c r="DG29" s="639"/>
      <c r="DH29" s="639"/>
      <c r="DI29" s="639"/>
      <c r="DJ29" s="639"/>
      <c r="DK29" s="640"/>
      <c r="DL29" s="634">
        <v>487437</v>
      </c>
      <c r="DM29" s="639"/>
      <c r="DN29" s="639"/>
      <c r="DO29" s="639"/>
      <c r="DP29" s="639"/>
      <c r="DQ29" s="639"/>
      <c r="DR29" s="639"/>
      <c r="DS29" s="639"/>
      <c r="DT29" s="639"/>
      <c r="DU29" s="639"/>
      <c r="DV29" s="640"/>
      <c r="DW29" s="631">
        <v>16.5</v>
      </c>
      <c r="DX29" s="641"/>
      <c r="DY29" s="641"/>
      <c r="DZ29" s="641"/>
      <c r="EA29" s="641"/>
      <c r="EB29" s="641"/>
      <c r="EC29" s="662"/>
    </row>
    <row r="30" spans="2:133" ht="11.25" customHeight="1" x14ac:dyDescent="0.15">
      <c r="B30" s="625" t="s">
        <v>308</v>
      </c>
      <c r="C30" s="626"/>
      <c r="D30" s="626"/>
      <c r="E30" s="626"/>
      <c r="F30" s="626"/>
      <c r="G30" s="626"/>
      <c r="H30" s="626"/>
      <c r="I30" s="626"/>
      <c r="J30" s="626"/>
      <c r="K30" s="626"/>
      <c r="L30" s="626"/>
      <c r="M30" s="626"/>
      <c r="N30" s="626"/>
      <c r="O30" s="626"/>
      <c r="P30" s="626"/>
      <c r="Q30" s="627"/>
      <c r="R30" s="628">
        <v>58732</v>
      </c>
      <c r="S30" s="629"/>
      <c r="T30" s="629"/>
      <c r="U30" s="629"/>
      <c r="V30" s="629"/>
      <c r="W30" s="629"/>
      <c r="X30" s="629"/>
      <c r="Y30" s="630"/>
      <c r="Z30" s="655">
        <v>0.9</v>
      </c>
      <c r="AA30" s="655"/>
      <c r="AB30" s="655"/>
      <c r="AC30" s="655"/>
      <c r="AD30" s="656" t="s">
        <v>230</v>
      </c>
      <c r="AE30" s="656"/>
      <c r="AF30" s="656"/>
      <c r="AG30" s="656"/>
      <c r="AH30" s="656"/>
      <c r="AI30" s="656"/>
      <c r="AJ30" s="656"/>
      <c r="AK30" s="656"/>
      <c r="AL30" s="631" t="s">
        <v>148</v>
      </c>
      <c r="AM30" s="632"/>
      <c r="AN30" s="632"/>
      <c r="AO30" s="657"/>
      <c r="AP30" s="687" t="s">
        <v>224</v>
      </c>
      <c r="AQ30" s="688"/>
      <c r="AR30" s="688"/>
      <c r="AS30" s="688"/>
      <c r="AT30" s="688"/>
      <c r="AU30" s="688"/>
      <c r="AV30" s="688"/>
      <c r="AW30" s="688"/>
      <c r="AX30" s="688"/>
      <c r="AY30" s="688"/>
      <c r="AZ30" s="688"/>
      <c r="BA30" s="688"/>
      <c r="BB30" s="688"/>
      <c r="BC30" s="688"/>
      <c r="BD30" s="688"/>
      <c r="BE30" s="688"/>
      <c r="BF30" s="689"/>
      <c r="BG30" s="687" t="s">
        <v>309</v>
      </c>
      <c r="BH30" s="712"/>
      <c r="BI30" s="712"/>
      <c r="BJ30" s="712"/>
      <c r="BK30" s="712"/>
      <c r="BL30" s="712"/>
      <c r="BM30" s="712"/>
      <c r="BN30" s="712"/>
      <c r="BO30" s="712"/>
      <c r="BP30" s="712"/>
      <c r="BQ30" s="713"/>
      <c r="BR30" s="687" t="s">
        <v>310</v>
      </c>
      <c r="BS30" s="712"/>
      <c r="BT30" s="712"/>
      <c r="BU30" s="712"/>
      <c r="BV30" s="712"/>
      <c r="BW30" s="712"/>
      <c r="BX30" s="712"/>
      <c r="BY30" s="712"/>
      <c r="BZ30" s="712"/>
      <c r="CA30" s="712"/>
      <c r="CB30" s="713"/>
      <c r="CD30" s="717"/>
      <c r="CE30" s="718"/>
      <c r="CF30" s="670" t="s">
        <v>311</v>
      </c>
      <c r="CG30" s="667"/>
      <c r="CH30" s="667"/>
      <c r="CI30" s="667"/>
      <c r="CJ30" s="667"/>
      <c r="CK30" s="667"/>
      <c r="CL30" s="667"/>
      <c r="CM30" s="667"/>
      <c r="CN30" s="667"/>
      <c r="CO30" s="667"/>
      <c r="CP30" s="667"/>
      <c r="CQ30" s="668"/>
      <c r="CR30" s="628">
        <v>490176</v>
      </c>
      <c r="CS30" s="629"/>
      <c r="CT30" s="629"/>
      <c r="CU30" s="629"/>
      <c r="CV30" s="629"/>
      <c r="CW30" s="629"/>
      <c r="CX30" s="629"/>
      <c r="CY30" s="630"/>
      <c r="CZ30" s="631">
        <v>8.1999999999999993</v>
      </c>
      <c r="DA30" s="641"/>
      <c r="DB30" s="641"/>
      <c r="DC30" s="642"/>
      <c r="DD30" s="634">
        <v>475368</v>
      </c>
      <c r="DE30" s="629"/>
      <c r="DF30" s="629"/>
      <c r="DG30" s="629"/>
      <c r="DH30" s="629"/>
      <c r="DI30" s="629"/>
      <c r="DJ30" s="629"/>
      <c r="DK30" s="630"/>
      <c r="DL30" s="634">
        <v>475368</v>
      </c>
      <c r="DM30" s="629"/>
      <c r="DN30" s="629"/>
      <c r="DO30" s="629"/>
      <c r="DP30" s="629"/>
      <c r="DQ30" s="629"/>
      <c r="DR30" s="629"/>
      <c r="DS30" s="629"/>
      <c r="DT30" s="629"/>
      <c r="DU30" s="629"/>
      <c r="DV30" s="630"/>
      <c r="DW30" s="631">
        <v>16.100000000000001</v>
      </c>
      <c r="DX30" s="641"/>
      <c r="DY30" s="641"/>
      <c r="DZ30" s="641"/>
      <c r="EA30" s="641"/>
      <c r="EB30" s="641"/>
      <c r="EC30" s="662"/>
    </row>
    <row r="31" spans="2:133" ht="11.25" customHeight="1" x14ac:dyDescent="0.15">
      <c r="B31" s="625" t="s">
        <v>312</v>
      </c>
      <c r="C31" s="626"/>
      <c r="D31" s="626"/>
      <c r="E31" s="626"/>
      <c r="F31" s="626"/>
      <c r="G31" s="626"/>
      <c r="H31" s="626"/>
      <c r="I31" s="626"/>
      <c r="J31" s="626"/>
      <c r="K31" s="626"/>
      <c r="L31" s="626"/>
      <c r="M31" s="626"/>
      <c r="N31" s="626"/>
      <c r="O31" s="626"/>
      <c r="P31" s="626"/>
      <c r="Q31" s="627"/>
      <c r="R31" s="628">
        <v>26975</v>
      </c>
      <c r="S31" s="629"/>
      <c r="T31" s="629"/>
      <c r="U31" s="629"/>
      <c r="V31" s="629"/>
      <c r="W31" s="629"/>
      <c r="X31" s="629"/>
      <c r="Y31" s="630"/>
      <c r="Z31" s="655">
        <v>0.4</v>
      </c>
      <c r="AA31" s="655"/>
      <c r="AB31" s="655"/>
      <c r="AC31" s="655"/>
      <c r="AD31" s="656" t="s">
        <v>230</v>
      </c>
      <c r="AE31" s="656"/>
      <c r="AF31" s="656"/>
      <c r="AG31" s="656"/>
      <c r="AH31" s="656"/>
      <c r="AI31" s="656"/>
      <c r="AJ31" s="656"/>
      <c r="AK31" s="656"/>
      <c r="AL31" s="631" t="s">
        <v>148</v>
      </c>
      <c r="AM31" s="632"/>
      <c r="AN31" s="632"/>
      <c r="AO31" s="657"/>
      <c r="AP31" s="701" t="s">
        <v>313</v>
      </c>
      <c r="AQ31" s="702"/>
      <c r="AR31" s="702"/>
      <c r="AS31" s="702"/>
      <c r="AT31" s="707" t="s">
        <v>314</v>
      </c>
      <c r="AU31" s="217"/>
      <c r="AV31" s="217"/>
      <c r="AW31" s="217"/>
      <c r="AX31" s="694" t="s">
        <v>190</v>
      </c>
      <c r="AY31" s="695"/>
      <c r="AZ31" s="695"/>
      <c r="BA31" s="695"/>
      <c r="BB31" s="695"/>
      <c r="BC31" s="695"/>
      <c r="BD31" s="695"/>
      <c r="BE31" s="695"/>
      <c r="BF31" s="696"/>
      <c r="BG31" s="697">
        <v>96.6</v>
      </c>
      <c r="BH31" s="698"/>
      <c r="BI31" s="698"/>
      <c r="BJ31" s="698"/>
      <c r="BK31" s="698"/>
      <c r="BL31" s="698"/>
      <c r="BM31" s="699">
        <v>88</v>
      </c>
      <c r="BN31" s="698"/>
      <c r="BO31" s="698"/>
      <c r="BP31" s="698"/>
      <c r="BQ31" s="700"/>
      <c r="BR31" s="697">
        <v>95.2</v>
      </c>
      <c r="BS31" s="698"/>
      <c r="BT31" s="698"/>
      <c r="BU31" s="698"/>
      <c r="BV31" s="698"/>
      <c r="BW31" s="698"/>
      <c r="BX31" s="699">
        <v>88.5</v>
      </c>
      <c r="BY31" s="698"/>
      <c r="BZ31" s="698"/>
      <c r="CA31" s="698"/>
      <c r="CB31" s="700"/>
      <c r="CD31" s="717"/>
      <c r="CE31" s="718"/>
      <c r="CF31" s="670" t="s">
        <v>315</v>
      </c>
      <c r="CG31" s="667"/>
      <c r="CH31" s="667"/>
      <c r="CI31" s="667"/>
      <c r="CJ31" s="667"/>
      <c r="CK31" s="667"/>
      <c r="CL31" s="667"/>
      <c r="CM31" s="667"/>
      <c r="CN31" s="667"/>
      <c r="CO31" s="667"/>
      <c r="CP31" s="667"/>
      <c r="CQ31" s="668"/>
      <c r="CR31" s="628">
        <v>12069</v>
      </c>
      <c r="CS31" s="639"/>
      <c r="CT31" s="639"/>
      <c r="CU31" s="639"/>
      <c r="CV31" s="639"/>
      <c r="CW31" s="639"/>
      <c r="CX31" s="639"/>
      <c r="CY31" s="640"/>
      <c r="CZ31" s="631">
        <v>0.2</v>
      </c>
      <c r="DA31" s="641"/>
      <c r="DB31" s="641"/>
      <c r="DC31" s="642"/>
      <c r="DD31" s="634">
        <v>12069</v>
      </c>
      <c r="DE31" s="639"/>
      <c r="DF31" s="639"/>
      <c r="DG31" s="639"/>
      <c r="DH31" s="639"/>
      <c r="DI31" s="639"/>
      <c r="DJ31" s="639"/>
      <c r="DK31" s="640"/>
      <c r="DL31" s="634">
        <v>12069</v>
      </c>
      <c r="DM31" s="639"/>
      <c r="DN31" s="639"/>
      <c r="DO31" s="639"/>
      <c r="DP31" s="639"/>
      <c r="DQ31" s="639"/>
      <c r="DR31" s="639"/>
      <c r="DS31" s="639"/>
      <c r="DT31" s="639"/>
      <c r="DU31" s="639"/>
      <c r="DV31" s="640"/>
      <c r="DW31" s="631">
        <v>0.4</v>
      </c>
      <c r="DX31" s="641"/>
      <c r="DY31" s="641"/>
      <c r="DZ31" s="641"/>
      <c r="EA31" s="641"/>
      <c r="EB31" s="641"/>
      <c r="EC31" s="662"/>
    </row>
    <row r="32" spans="2:133" ht="11.25" customHeight="1" x14ac:dyDescent="0.15">
      <c r="B32" s="625" t="s">
        <v>316</v>
      </c>
      <c r="C32" s="626"/>
      <c r="D32" s="626"/>
      <c r="E32" s="626"/>
      <c r="F32" s="626"/>
      <c r="G32" s="626"/>
      <c r="H32" s="626"/>
      <c r="I32" s="626"/>
      <c r="J32" s="626"/>
      <c r="K32" s="626"/>
      <c r="L32" s="626"/>
      <c r="M32" s="626"/>
      <c r="N32" s="626"/>
      <c r="O32" s="626"/>
      <c r="P32" s="626"/>
      <c r="Q32" s="627"/>
      <c r="R32" s="628">
        <v>595098</v>
      </c>
      <c r="S32" s="629"/>
      <c r="T32" s="629"/>
      <c r="U32" s="629"/>
      <c r="V32" s="629"/>
      <c r="W32" s="629"/>
      <c r="X32" s="629"/>
      <c r="Y32" s="630"/>
      <c r="Z32" s="655">
        <v>9.4</v>
      </c>
      <c r="AA32" s="655"/>
      <c r="AB32" s="655"/>
      <c r="AC32" s="655"/>
      <c r="AD32" s="656" t="s">
        <v>148</v>
      </c>
      <c r="AE32" s="656"/>
      <c r="AF32" s="656"/>
      <c r="AG32" s="656"/>
      <c r="AH32" s="656"/>
      <c r="AI32" s="656"/>
      <c r="AJ32" s="656"/>
      <c r="AK32" s="656"/>
      <c r="AL32" s="631" t="s">
        <v>148</v>
      </c>
      <c r="AM32" s="632"/>
      <c r="AN32" s="632"/>
      <c r="AO32" s="657"/>
      <c r="AP32" s="703"/>
      <c r="AQ32" s="704"/>
      <c r="AR32" s="704"/>
      <c r="AS32" s="704"/>
      <c r="AT32" s="708"/>
      <c r="AU32" s="216" t="s">
        <v>317</v>
      </c>
      <c r="AV32" s="216"/>
      <c r="AW32" s="216"/>
      <c r="AX32" s="625" t="s">
        <v>318</v>
      </c>
      <c r="AY32" s="626"/>
      <c r="AZ32" s="626"/>
      <c r="BA32" s="626"/>
      <c r="BB32" s="626"/>
      <c r="BC32" s="626"/>
      <c r="BD32" s="626"/>
      <c r="BE32" s="626"/>
      <c r="BF32" s="627"/>
      <c r="BG32" s="710">
        <v>96.5</v>
      </c>
      <c r="BH32" s="639"/>
      <c r="BI32" s="639"/>
      <c r="BJ32" s="639"/>
      <c r="BK32" s="639"/>
      <c r="BL32" s="639"/>
      <c r="BM32" s="632">
        <v>88.2</v>
      </c>
      <c r="BN32" s="711"/>
      <c r="BO32" s="711"/>
      <c r="BP32" s="711"/>
      <c r="BQ32" s="666"/>
      <c r="BR32" s="710">
        <v>95.6</v>
      </c>
      <c r="BS32" s="639"/>
      <c r="BT32" s="639"/>
      <c r="BU32" s="639"/>
      <c r="BV32" s="639"/>
      <c r="BW32" s="639"/>
      <c r="BX32" s="632">
        <v>89.7</v>
      </c>
      <c r="BY32" s="711"/>
      <c r="BZ32" s="711"/>
      <c r="CA32" s="711"/>
      <c r="CB32" s="666"/>
      <c r="CD32" s="719"/>
      <c r="CE32" s="720"/>
      <c r="CF32" s="670" t="s">
        <v>319</v>
      </c>
      <c r="CG32" s="667"/>
      <c r="CH32" s="667"/>
      <c r="CI32" s="667"/>
      <c r="CJ32" s="667"/>
      <c r="CK32" s="667"/>
      <c r="CL32" s="667"/>
      <c r="CM32" s="667"/>
      <c r="CN32" s="667"/>
      <c r="CO32" s="667"/>
      <c r="CP32" s="667"/>
      <c r="CQ32" s="668"/>
      <c r="CR32" s="628">
        <v>1</v>
      </c>
      <c r="CS32" s="629"/>
      <c r="CT32" s="629"/>
      <c r="CU32" s="629"/>
      <c r="CV32" s="629"/>
      <c r="CW32" s="629"/>
      <c r="CX32" s="629"/>
      <c r="CY32" s="630"/>
      <c r="CZ32" s="631">
        <v>0</v>
      </c>
      <c r="DA32" s="641"/>
      <c r="DB32" s="641"/>
      <c r="DC32" s="642"/>
      <c r="DD32" s="634">
        <v>1</v>
      </c>
      <c r="DE32" s="629"/>
      <c r="DF32" s="629"/>
      <c r="DG32" s="629"/>
      <c r="DH32" s="629"/>
      <c r="DI32" s="629"/>
      <c r="DJ32" s="629"/>
      <c r="DK32" s="630"/>
      <c r="DL32" s="634">
        <v>1</v>
      </c>
      <c r="DM32" s="629"/>
      <c r="DN32" s="629"/>
      <c r="DO32" s="629"/>
      <c r="DP32" s="629"/>
      <c r="DQ32" s="629"/>
      <c r="DR32" s="629"/>
      <c r="DS32" s="629"/>
      <c r="DT32" s="629"/>
      <c r="DU32" s="629"/>
      <c r="DV32" s="630"/>
      <c r="DW32" s="631">
        <v>0</v>
      </c>
      <c r="DX32" s="641"/>
      <c r="DY32" s="641"/>
      <c r="DZ32" s="641"/>
      <c r="EA32" s="641"/>
      <c r="EB32" s="641"/>
      <c r="EC32" s="662"/>
    </row>
    <row r="33" spans="2:133" ht="11.25" customHeight="1" x14ac:dyDescent="0.15">
      <c r="B33" s="691" t="s">
        <v>320</v>
      </c>
      <c r="C33" s="692"/>
      <c r="D33" s="692"/>
      <c r="E33" s="692"/>
      <c r="F33" s="692"/>
      <c r="G33" s="692"/>
      <c r="H33" s="692"/>
      <c r="I33" s="692"/>
      <c r="J33" s="692"/>
      <c r="K33" s="692"/>
      <c r="L33" s="692"/>
      <c r="M33" s="692"/>
      <c r="N33" s="692"/>
      <c r="O33" s="692"/>
      <c r="P33" s="692"/>
      <c r="Q33" s="693"/>
      <c r="R33" s="628" t="s">
        <v>139</v>
      </c>
      <c r="S33" s="629"/>
      <c r="T33" s="629"/>
      <c r="U33" s="629"/>
      <c r="V33" s="629"/>
      <c r="W33" s="629"/>
      <c r="X33" s="629"/>
      <c r="Y33" s="630"/>
      <c r="Z33" s="655" t="s">
        <v>139</v>
      </c>
      <c r="AA33" s="655"/>
      <c r="AB33" s="655"/>
      <c r="AC33" s="655"/>
      <c r="AD33" s="656" t="s">
        <v>230</v>
      </c>
      <c r="AE33" s="656"/>
      <c r="AF33" s="656"/>
      <c r="AG33" s="656"/>
      <c r="AH33" s="656"/>
      <c r="AI33" s="656"/>
      <c r="AJ33" s="656"/>
      <c r="AK33" s="656"/>
      <c r="AL33" s="631" t="s">
        <v>148</v>
      </c>
      <c r="AM33" s="632"/>
      <c r="AN33" s="632"/>
      <c r="AO33" s="657"/>
      <c r="AP33" s="705"/>
      <c r="AQ33" s="706"/>
      <c r="AR33" s="706"/>
      <c r="AS33" s="706"/>
      <c r="AT33" s="709"/>
      <c r="AU33" s="218"/>
      <c r="AV33" s="218"/>
      <c r="AW33" s="218"/>
      <c r="AX33" s="605" t="s">
        <v>321</v>
      </c>
      <c r="AY33" s="606"/>
      <c r="AZ33" s="606"/>
      <c r="BA33" s="606"/>
      <c r="BB33" s="606"/>
      <c r="BC33" s="606"/>
      <c r="BD33" s="606"/>
      <c r="BE33" s="606"/>
      <c r="BF33" s="607"/>
      <c r="BG33" s="690">
        <v>95.6</v>
      </c>
      <c r="BH33" s="609"/>
      <c r="BI33" s="609"/>
      <c r="BJ33" s="609"/>
      <c r="BK33" s="609"/>
      <c r="BL33" s="609"/>
      <c r="BM33" s="647">
        <v>84</v>
      </c>
      <c r="BN33" s="609"/>
      <c r="BO33" s="609"/>
      <c r="BP33" s="609"/>
      <c r="BQ33" s="658"/>
      <c r="BR33" s="690">
        <v>93.2</v>
      </c>
      <c r="BS33" s="609"/>
      <c r="BT33" s="609"/>
      <c r="BU33" s="609"/>
      <c r="BV33" s="609"/>
      <c r="BW33" s="609"/>
      <c r="BX33" s="647">
        <v>83.9</v>
      </c>
      <c r="BY33" s="609"/>
      <c r="BZ33" s="609"/>
      <c r="CA33" s="609"/>
      <c r="CB33" s="658"/>
      <c r="CD33" s="670" t="s">
        <v>322</v>
      </c>
      <c r="CE33" s="667"/>
      <c r="CF33" s="667"/>
      <c r="CG33" s="667"/>
      <c r="CH33" s="667"/>
      <c r="CI33" s="667"/>
      <c r="CJ33" s="667"/>
      <c r="CK33" s="667"/>
      <c r="CL33" s="667"/>
      <c r="CM33" s="667"/>
      <c r="CN33" s="667"/>
      <c r="CO33" s="667"/>
      <c r="CP33" s="667"/>
      <c r="CQ33" s="668"/>
      <c r="CR33" s="628">
        <v>3126480</v>
      </c>
      <c r="CS33" s="639"/>
      <c r="CT33" s="639"/>
      <c r="CU33" s="639"/>
      <c r="CV33" s="639"/>
      <c r="CW33" s="639"/>
      <c r="CX33" s="639"/>
      <c r="CY33" s="640"/>
      <c r="CZ33" s="631">
        <v>52.2</v>
      </c>
      <c r="DA33" s="641"/>
      <c r="DB33" s="641"/>
      <c r="DC33" s="642"/>
      <c r="DD33" s="634">
        <v>2051746</v>
      </c>
      <c r="DE33" s="639"/>
      <c r="DF33" s="639"/>
      <c r="DG33" s="639"/>
      <c r="DH33" s="639"/>
      <c r="DI33" s="639"/>
      <c r="DJ33" s="639"/>
      <c r="DK33" s="640"/>
      <c r="DL33" s="634">
        <v>976906</v>
      </c>
      <c r="DM33" s="639"/>
      <c r="DN33" s="639"/>
      <c r="DO33" s="639"/>
      <c r="DP33" s="639"/>
      <c r="DQ33" s="639"/>
      <c r="DR33" s="639"/>
      <c r="DS33" s="639"/>
      <c r="DT33" s="639"/>
      <c r="DU33" s="639"/>
      <c r="DV33" s="640"/>
      <c r="DW33" s="631">
        <v>33</v>
      </c>
      <c r="DX33" s="641"/>
      <c r="DY33" s="641"/>
      <c r="DZ33" s="641"/>
      <c r="EA33" s="641"/>
      <c r="EB33" s="641"/>
      <c r="EC33" s="662"/>
    </row>
    <row r="34" spans="2:133" ht="11.25" customHeight="1" x14ac:dyDescent="0.15">
      <c r="B34" s="625" t="s">
        <v>323</v>
      </c>
      <c r="C34" s="626"/>
      <c r="D34" s="626"/>
      <c r="E34" s="626"/>
      <c r="F34" s="626"/>
      <c r="G34" s="626"/>
      <c r="H34" s="626"/>
      <c r="I34" s="626"/>
      <c r="J34" s="626"/>
      <c r="K34" s="626"/>
      <c r="L34" s="626"/>
      <c r="M34" s="626"/>
      <c r="N34" s="626"/>
      <c r="O34" s="626"/>
      <c r="P34" s="626"/>
      <c r="Q34" s="627"/>
      <c r="R34" s="628">
        <v>161836</v>
      </c>
      <c r="S34" s="629"/>
      <c r="T34" s="629"/>
      <c r="U34" s="629"/>
      <c r="V34" s="629"/>
      <c r="W34" s="629"/>
      <c r="X34" s="629"/>
      <c r="Y34" s="630"/>
      <c r="Z34" s="655">
        <v>2.6</v>
      </c>
      <c r="AA34" s="655"/>
      <c r="AB34" s="655"/>
      <c r="AC34" s="655"/>
      <c r="AD34" s="656" t="s">
        <v>148</v>
      </c>
      <c r="AE34" s="656"/>
      <c r="AF34" s="656"/>
      <c r="AG34" s="656"/>
      <c r="AH34" s="656"/>
      <c r="AI34" s="656"/>
      <c r="AJ34" s="656"/>
      <c r="AK34" s="656"/>
      <c r="AL34" s="631" t="s">
        <v>230</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324</v>
      </c>
      <c r="CE34" s="667"/>
      <c r="CF34" s="667"/>
      <c r="CG34" s="667"/>
      <c r="CH34" s="667"/>
      <c r="CI34" s="667"/>
      <c r="CJ34" s="667"/>
      <c r="CK34" s="667"/>
      <c r="CL34" s="667"/>
      <c r="CM34" s="667"/>
      <c r="CN34" s="667"/>
      <c r="CO34" s="667"/>
      <c r="CP34" s="667"/>
      <c r="CQ34" s="668"/>
      <c r="CR34" s="628">
        <v>793918</v>
      </c>
      <c r="CS34" s="629"/>
      <c r="CT34" s="629"/>
      <c r="CU34" s="629"/>
      <c r="CV34" s="629"/>
      <c r="CW34" s="629"/>
      <c r="CX34" s="629"/>
      <c r="CY34" s="630"/>
      <c r="CZ34" s="631">
        <v>13.2</v>
      </c>
      <c r="DA34" s="641"/>
      <c r="DB34" s="641"/>
      <c r="DC34" s="642"/>
      <c r="DD34" s="634">
        <v>451099</v>
      </c>
      <c r="DE34" s="629"/>
      <c r="DF34" s="629"/>
      <c r="DG34" s="629"/>
      <c r="DH34" s="629"/>
      <c r="DI34" s="629"/>
      <c r="DJ34" s="629"/>
      <c r="DK34" s="630"/>
      <c r="DL34" s="634">
        <v>381819</v>
      </c>
      <c r="DM34" s="629"/>
      <c r="DN34" s="629"/>
      <c r="DO34" s="629"/>
      <c r="DP34" s="629"/>
      <c r="DQ34" s="629"/>
      <c r="DR34" s="629"/>
      <c r="DS34" s="629"/>
      <c r="DT34" s="629"/>
      <c r="DU34" s="629"/>
      <c r="DV34" s="630"/>
      <c r="DW34" s="631">
        <v>12.9</v>
      </c>
      <c r="DX34" s="641"/>
      <c r="DY34" s="641"/>
      <c r="DZ34" s="641"/>
      <c r="EA34" s="641"/>
      <c r="EB34" s="641"/>
      <c r="EC34" s="662"/>
    </row>
    <row r="35" spans="2:133" ht="11.25" customHeight="1" x14ac:dyDescent="0.15">
      <c r="B35" s="625" t="s">
        <v>325</v>
      </c>
      <c r="C35" s="626"/>
      <c r="D35" s="626"/>
      <c r="E35" s="626"/>
      <c r="F35" s="626"/>
      <c r="G35" s="626"/>
      <c r="H35" s="626"/>
      <c r="I35" s="626"/>
      <c r="J35" s="626"/>
      <c r="K35" s="626"/>
      <c r="L35" s="626"/>
      <c r="M35" s="626"/>
      <c r="N35" s="626"/>
      <c r="O35" s="626"/>
      <c r="P35" s="626"/>
      <c r="Q35" s="627"/>
      <c r="R35" s="628">
        <v>16039</v>
      </c>
      <c r="S35" s="629"/>
      <c r="T35" s="629"/>
      <c r="U35" s="629"/>
      <c r="V35" s="629"/>
      <c r="W35" s="629"/>
      <c r="X35" s="629"/>
      <c r="Y35" s="630"/>
      <c r="Z35" s="655">
        <v>0.3</v>
      </c>
      <c r="AA35" s="655"/>
      <c r="AB35" s="655"/>
      <c r="AC35" s="655"/>
      <c r="AD35" s="656">
        <v>2590</v>
      </c>
      <c r="AE35" s="656"/>
      <c r="AF35" s="656"/>
      <c r="AG35" s="656"/>
      <c r="AH35" s="656"/>
      <c r="AI35" s="656"/>
      <c r="AJ35" s="656"/>
      <c r="AK35" s="656"/>
      <c r="AL35" s="631">
        <v>0.1</v>
      </c>
      <c r="AM35" s="632"/>
      <c r="AN35" s="632"/>
      <c r="AO35" s="657"/>
      <c r="AP35" s="221"/>
      <c r="AQ35" s="687" t="s">
        <v>326</v>
      </c>
      <c r="AR35" s="688"/>
      <c r="AS35" s="688"/>
      <c r="AT35" s="688"/>
      <c r="AU35" s="688"/>
      <c r="AV35" s="688"/>
      <c r="AW35" s="688"/>
      <c r="AX35" s="688"/>
      <c r="AY35" s="688"/>
      <c r="AZ35" s="688"/>
      <c r="BA35" s="688"/>
      <c r="BB35" s="688"/>
      <c r="BC35" s="688"/>
      <c r="BD35" s="688"/>
      <c r="BE35" s="688"/>
      <c r="BF35" s="689"/>
      <c r="BG35" s="687" t="s">
        <v>327</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328</v>
      </c>
      <c r="CE35" s="667"/>
      <c r="CF35" s="667"/>
      <c r="CG35" s="667"/>
      <c r="CH35" s="667"/>
      <c r="CI35" s="667"/>
      <c r="CJ35" s="667"/>
      <c r="CK35" s="667"/>
      <c r="CL35" s="667"/>
      <c r="CM35" s="667"/>
      <c r="CN35" s="667"/>
      <c r="CO35" s="667"/>
      <c r="CP35" s="667"/>
      <c r="CQ35" s="668"/>
      <c r="CR35" s="628">
        <v>249482</v>
      </c>
      <c r="CS35" s="639"/>
      <c r="CT35" s="639"/>
      <c r="CU35" s="639"/>
      <c r="CV35" s="639"/>
      <c r="CW35" s="639"/>
      <c r="CX35" s="639"/>
      <c r="CY35" s="640"/>
      <c r="CZ35" s="631">
        <v>4.2</v>
      </c>
      <c r="DA35" s="641"/>
      <c r="DB35" s="641"/>
      <c r="DC35" s="642"/>
      <c r="DD35" s="634">
        <v>173125</v>
      </c>
      <c r="DE35" s="639"/>
      <c r="DF35" s="639"/>
      <c r="DG35" s="639"/>
      <c r="DH35" s="639"/>
      <c r="DI35" s="639"/>
      <c r="DJ35" s="639"/>
      <c r="DK35" s="640"/>
      <c r="DL35" s="634">
        <v>5919</v>
      </c>
      <c r="DM35" s="639"/>
      <c r="DN35" s="639"/>
      <c r="DO35" s="639"/>
      <c r="DP35" s="639"/>
      <c r="DQ35" s="639"/>
      <c r="DR35" s="639"/>
      <c r="DS35" s="639"/>
      <c r="DT35" s="639"/>
      <c r="DU35" s="639"/>
      <c r="DV35" s="640"/>
      <c r="DW35" s="631">
        <v>0.2</v>
      </c>
      <c r="DX35" s="641"/>
      <c r="DY35" s="641"/>
      <c r="DZ35" s="641"/>
      <c r="EA35" s="641"/>
      <c r="EB35" s="641"/>
      <c r="EC35" s="662"/>
    </row>
    <row r="36" spans="2:133" ht="11.25" customHeight="1" x14ac:dyDescent="0.15">
      <c r="B36" s="625" t="s">
        <v>329</v>
      </c>
      <c r="C36" s="626"/>
      <c r="D36" s="626"/>
      <c r="E36" s="626"/>
      <c r="F36" s="626"/>
      <c r="G36" s="626"/>
      <c r="H36" s="626"/>
      <c r="I36" s="626"/>
      <c r="J36" s="626"/>
      <c r="K36" s="626"/>
      <c r="L36" s="626"/>
      <c r="M36" s="626"/>
      <c r="N36" s="626"/>
      <c r="O36" s="626"/>
      <c r="P36" s="626"/>
      <c r="Q36" s="627"/>
      <c r="R36" s="628">
        <v>448257</v>
      </c>
      <c r="S36" s="629"/>
      <c r="T36" s="629"/>
      <c r="U36" s="629"/>
      <c r="V36" s="629"/>
      <c r="W36" s="629"/>
      <c r="X36" s="629"/>
      <c r="Y36" s="630"/>
      <c r="Z36" s="655">
        <v>7.1</v>
      </c>
      <c r="AA36" s="655"/>
      <c r="AB36" s="655"/>
      <c r="AC36" s="655"/>
      <c r="AD36" s="656" t="s">
        <v>230</v>
      </c>
      <c r="AE36" s="656"/>
      <c r="AF36" s="656"/>
      <c r="AG36" s="656"/>
      <c r="AH36" s="656"/>
      <c r="AI36" s="656"/>
      <c r="AJ36" s="656"/>
      <c r="AK36" s="656"/>
      <c r="AL36" s="631" t="s">
        <v>139</v>
      </c>
      <c r="AM36" s="632"/>
      <c r="AN36" s="632"/>
      <c r="AO36" s="657"/>
      <c r="AP36" s="221"/>
      <c r="AQ36" s="678" t="s">
        <v>330</v>
      </c>
      <c r="AR36" s="679"/>
      <c r="AS36" s="679"/>
      <c r="AT36" s="679"/>
      <c r="AU36" s="679"/>
      <c r="AV36" s="679"/>
      <c r="AW36" s="679"/>
      <c r="AX36" s="679"/>
      <c r="AY36" s="680"/>
      <c r="AZ36" s="681">
        <v>343922</v>
      </c>
      <c r="BA36" s="682"/>
      <c r="BB36" s="682"/>
      <c r="BC36" s="682"/>
      <c r="BD36" s="682"/>
      <c r="BE36" s="682"/>
      <c r="BF36" s="683"/>
      <c r="BG36" s="684" t="s">
        <v>331</v>
      </c>
      <c r="BH36" s="685"/>
      <c r="BI36" s="685"/>
      <c r="BJ36" s="685"/>
      <c r="BK36" s="685"/>
      <c r="BL36" s="685"/>
      <c r="BM36" s="685"/>
      <c r="BN36" s="685"/>
      <c r="BO36" s="685"/>
      <c r="BP36" s="685"/>
      <c r="BQ36" s="685"/>
      <c r="BR36" s="685"/>
      <c r="BS36" s="685"/>
      <c r="BT36" s="685"/>
      <c r="BU36" s="686"/>
      <c r="BV36" s="681">
        <v>6427</v>
      </c>
      <c r="BW36" s="682"/>
      <c r="BX36" s="682"/>
      <c r="BY36" s="682"/>
      <c r="BZ36" s="682"/>
      <c r="CA36" s="682"/>
      <c r="CB36" s="683"/>
      <c r="CD36" s="670" t="s">
        <v>332</v>
      </c>
      <c r="CE36" s="667"/>
      <c r="CF36" s="667"/>
      <c r="CG36" s="667"/>
      <c r="CH36" s="667"/>
      <c r="CI36" s="667"/>
      <c r="CJ36" s="667"/>
      <c r="CK36" s="667"/>
      <c r="CL36" s="667"/>
      <c r="CM36" s="667"/>
      <c r="CN36" s="667"/>
      <c r="CO36" s="667"/>
      <c r="CP36" s="667"/>
      <c r="CQ36" s="668"/>
      <c r="CR36" s="628">
        <v>1222619</v>
      </c>
      <c r="CS36" s="629"/>
      <c r="CT36" s="629"/>
      <c r="CU36" s="629"/>
      <c r="CV36" s="629"/>
      <c r="CW36" s="629"/>
      <c r="CX36" s="629"/>
      <c r="CY36" s="630"/>
      <c r="CZ36" s="631">
        <v>20.399999999999999</v>
      </c>
      <c r="DA36" s="641"/>
      <c r="DB36" s="641"/>
      <c r="DC36" s="642"/>
      <c r="DD36" s="634">
        <v>817194</v>
      </c>
      <c r="DE36" s="629"/>
      <c r="DF36" s="629"/>
      <c r="DG36" s="629"/>
      <c r="DH36" s="629"/>
      <c r="DI36" s="629"/>
      <c r="DJ36" s="629"/>
      <c r="DK36" s="630"/>
      <c r="DL36" s="634">
        <v>589168</v>
      </c>
      <c r="DM36" s="629"/>
      <c r="DN36" s="629"/>
      <c r="DO36" s="629"/>
      <c r="DP36" s="629"/>
      <c r="DQ36" s="629"/>
      <c r="DR36" s="629"/>
      <c r="DS36" s="629"/>
      <c r="DT36" s="629"/>
      <c r="DU36" s="629"/>
      <c r="DV36" s="630"/>
      <c r="DW36" s="631">
        <v>19.899999999999999</v>
      </c>
      <c r="DX36" s="641"/>
      <c r="DY36" s="641"/>
      <c r="DZ36" s="641"/>
      <c r="EA36" s="641"/>
      <c r="EB36" s="641"/>
      <c r="EC36" s="662"/>
    </row>
    <row r="37" spans="2:133" ht="11.25" customHeight="1" x14ac:dyDescent="0.15">
      <c r="B37" s="625" t="s">
        <v>333</v>
      </c>
      <c r="C37" s="626"/>
      <c r="D37" s="626"/>
      <c r="E37" s="626"/>
      <c r="F37" s="626"/>
      <c r="G37" s="626"/>
      <c r="H37" s="626"/>
      <c r="I37" s="626"/>
      <c r="J37" s="626"/>
      <c r="K37" s="626"/>
      <c r="L37" s="626"/>
      <c r="M37" s="626"/>
      <c r="N37" s="626"/>
      <c r="O37" s="626"/>
      <c r="P37" s="626"/>
      <c r="Q37" s="627"/>
      <c r="R37" s="628">
        <v>415231</v>
      </c>
      <c r="S37" s="629"/>
      <c r="T37" s="629"/>
      <c r="U37" s="629"/>
      <c r="V37" s="629"/>
      <c r="W37" s="629"/>
      <c r="X37" s="629"/>
      <c r="Y37" s="630"/>
      <c r="Z37" s="655">
        <v>6.5</v>
      </c>
      <c r="AA37" s="655"/>
      <c r="AB37" s="655"/>
      <c r="AC37" s="655"/>
      <c r="AD37" s="656" t="s">
        <v>230</v>
      </c>
      <c r="AE37" s="656"/>
      <c r="AF37" s="656"/>
      <c r="AG37" s="656"/>
      <c r="AH37" s="656"/>
      <c r="AI37" s="656"/>
      <c r="AJ37" s="656"/>
      <c r="AK37" s="656"/>
      <c r="AL37" s="631" t="s">
        <v>139</v>
      </c>
      <c r="AM37" s="632"/>
      <c r="AN37" s="632"/>
      <c r="AO37" s="657"/>
      <c r="AQ37" s="663" t="s">
        <v>334</v>
      </c>
      <c r="AR37" s="664"/>
      <c r="AS37" s="664"/>
      <c r="AT37" s="664"/>
      <c r="AU37" s="664"/>
      <c r="AV37" s="664"/>
      <c r="AW37" s="664"/>
      <c r="AX37" s="664"/>
      <c r="AY37" s="665"/>
      <c r="AZ37" s="628">
        <v>94504</v>
      </c>
      <c r="BA37" s="629"/>
      <c r="BB37" s="629"/>
      <c r="BC37" s="629"/>
      <c r="BD37" s="639"/>
      <c r="BE37" s="639"/>
      <c r="BF37" s="666"/>
      <c r="BG37" s="670" t="s">
        <v>335</v>
      </c>
      <c r="BH37" s="667"/>
      <c r="BI37" s="667"/>
      <c r="BJ37" s="667"/>
      <c r="BK37" s="667"/>
      <c r="BL37" s="667"/>
      <c r="BM37" s="667"/>
      <c r="BN37" s="667"/>
      <c r="BO37" s="667"/>
      <c r="BP37" s="667"/>
      <c r="BQ37" s="667"/>
      <c r="BR37" s="667"/>
      <c r="BS37" s="667"/>
      <c r="BT37" s="667"/>
      <c r="BU37" s="668"/>
      <c r="BV37" s="628">
        <v>96441</v>
      </c>
      <c r="BW37" s="629"/>
      <c r="BX37" s="629"/>
      <c r="BY37" s="629"/>
      <c r="BZ37" s="629"/>
      <c r="CA37" s="629"/>
      <c r="CB37" s="669"/>
      <c r="CD37" s="670" t="s">
        <v>336</v>
      </c>
      <c r="CE37" s="667"/>
      <c r="CF37" s="667"/>
      <c r="CG37" s="667"/>
      <c r="CH37" s="667"/>
      <c r="CI37" s="667"/>
      <c r="CJ37" s="667"/>
      <c r="CK37" s="667"/>
      <c r="CL37" s="667"/>
      <c r="CM37" s="667"/>
      <c r="CN37" s="667"/>
      <c r="CO37" s="667"/>
      <c r="CP37" s="667"/>
      <c r="CQ37" s="668"/>
      <c r="CR37" s="628">
        <v>553998</v>
      </c>
      <c r="CS37" s="639"/>
      <c r="CT37" s="639"/>
      <c r="CU37" s="639"/>
      <c r="CV37" s="639"/>
      <c r="CW37" s="639"/>
      <c r="CX37" s="639"/>
      <c r="CY37" s="640"/>
      <c r="CZ37" s="631">
        <v>9.1999999999999993</v>
      </c>
      <c r="DA37" s="641"/>
      <c r="DB37" s="641"/>
      <c r="DC37" s="642"/>
      <c r="DD37" s="634">
        <v>463963</v>
      </c>
      <c r="DE37" s="639"/>
      <c r="DF37" s="639"/>
      <c r="DG37" s="639"/>
      <c r="DH37" s="639"/>
      <c r="DI37" s="639"/>
      <c r="DJ37" s="639"/>
      <c r="DK37" s="640"/>
      <c r="DL37" s="634">
        <v>459560</v>
      </c>
      <c r="DM37" s="639"/>
      <c r="DN37" s="639"/>
      <c r="DO37" s="639"/>
      <c r="DP37" s="639"/>
      <c r="DQ37" s="639"/>
      <c r="DR37" s="639"/>
      <c r="DS37" s="639"/>
      <c r="DT37" s="639"/>
      <c r="DU37" s="639"/>
      <c r="DV37" s="640"/>
      <c r="DW37" s="631">
        <v>15.5</v>
      </c>
      <c r="DX37" s="641"/>
      <c r="DY37" s="641"/>
      <c r="DZ37" s="641"/>
      <c r="EA37" s="641"/>
      <c r="EB37" s="641"/>
      <c r="EC37" s="662"/>
    </row>
    <row r="38" spans="2:133" ht="11.25" customHeight="1" x14ac:dyDescent="0.15">
      <c r="B38" s="625" t="s">
        <v>337</v>
      </c>
      <c r="C38" s="626"/>
      <c r="D38" s="626"/>
      <c r="E38" s="626"/>
      <c r="F38" s="626"/>
      <c r="G38" s="626"/>
      <c r="H38" s="626"/>
      <c r="I38" s="626"/>
      <c r="J38" s="626"/>
      <c r="K38" s="626"/>
      <c r="L38" s="626"/>
      <c r="M38" s="626"/>
      <c r="N38" s="626"/>
      <c r="O38" s="626"/>
      <c r="P38" s="626"/>
      <c r="Q38" s="627"/>
      <c r="R38" s="628">
        <v>228690</v>
      </c>
      <c r="S38" s="629"/>
      <c r="T38" s="629"/>
      <c r="U38" s="629"/>
      <c r="V38" s="629"/>
      <c r="W38" s="629"/>
      <c r="X38" s="629"/>
      <c r="Y38" s="630"/>
      <c r="Z38" s="655">
        <v>3.6</v>
      </c>
      <c r="AA38" s="655"/>
      <c r="AB38" s="655"/>
      <c r="AC38" s="655"/>
      <c r="AD38" s="656" t="s">
        <v>230</v>
      </c>
      <c r="AE38" s="656"/>
      <c r="AF38" s="656"/>
      <c r="AG38" s="656"/>
      <c r="AH38" s="656"/>
      <c r="AI38" s="656"/>
      <c r="AJ38" s="656"/>
      <c r="AK38" s="656"/>
      <c r="AL38" s="631" t="s">
        <v>148</v>
      </c>
      <c r="AM38" s="632"/>
      <c r="AN38" s="632"/>
      <c r="AO38" s="657"/>
      <c r="AQ38" s="663" t="s">
        <v>338</v>
      </c>
      <c r="AR38" s="664"/>
      <c r="AS38" s="664"/>
      <c r="AT38" s="664"/>
      <c r="AU38" s="664"/>
      <c r="AV38" s="664"/>
      <c r="AW38" s="664"/>
      <c r="AX38" s="664"/>
      <c r="AY38" s="665"/>
      <c r="AZ38" s="628" t="s">
        <v>148</v>
      </c>
      <c r="BA38" s="629"/>
      <c r="BB38" s="629"/>
      <c r="BC38" s="629"/>
      <c r="BD38" s="639"/>
      <c r="BE38" s="639"/>
      <c r="BF38" s="666"/>
      <c r="BG38" s="670" t="s">
        <v>339</v>
      </c>
      <c r="BH38" s="667"/>
      <c r="BI38" s="667"/>
      <c r="BJ38" s="667"/>
      <c r="BK38" s="667"/>
      <c r="BL38" s="667"/>
      <c r="BM38" s="667"/>
      <c r="BN38" s="667"/>
      <c r="BO38" s="667"/>
      <c r="BP38" s="667"/>
      <c r="BQ38" s="667"/>
      <c r="BR38" s="667"/>
      <c r="BS38" s="667"/>
      <c r="BT38" s="667"/>
      <c r="BU38" s="668"/>
      <c r="BV38" s="628">
        <v>924</v>
      </c>
      <c r="BW38" s="629"/>
      <c r="BX38" s="629"/>
      <c r="BY38" s="629"/>
      <c r="BZ38" s="629"/>
      <c r="CA38" s="629"/>
      <c r="CB38" s="669"/>
      <c r="CD38" s="670" t="s">
        <v>340</v>
      </c>
      <c r="CE38" s="667"/>
      <c r="CF38" s="667"/>
      <c r="CG38" s="667"/>
      <c r="CH38" s="667"/>
      <c r="CI38" s="667"/>
      <c r="CJ38" s="667"/>
      <c r="CK38" s="667"/>
      <c r="CL38" s="667"/>
      <c r="CM38" s="667"/>
      <c r="CN38" s="667"/>
      <c r="CO38" s="667"/>
      <c r="CP38" s="667"/>
      <c r="CQ38" s="668"/>
      <c r="CR38" s="628">
        <v>249418</v>
      </c>
      <c r="CS38" s="629"/>
      <c r="CT38" s="629"/>
      <c r="CU38" s="629"/>
      <c r="CV38" s="629"/>
      <c r="CW38" s="629"/>
      <c r="CX38" s="629"/>
      <c r="CY38" s="630"/>
      <c r="CZ38" s="631">
        <v>4.2</v>
      </c>
      <c r="DA38" s="641"/>
      <c r="DB38" s="641"/>
      <c r="DC38" s="642"/>
      <c r="DD38" s="634">
        <v>202374</v>
      </c>
      <c r="DE38" s="629"/>
      <c r="DF38" s="629"/>
      <c r="DG38" s="629"/>
      <c r="DH38" s="629"/>
      <c r="DI38" s="629"/>
      <c r="DJ38" s="629"/>
      <c r="DK38" s="630"/>
      <c r="DL38" s="634" t="s">
        <v>230</v>
      </c>
      <c r="DM38" s="629"/>
      <c r="DN38" s="629"/>
      <c r="DO38" s="629"/>
      <c r="DP38" s="629"/>
      <c r="DQ38" s="629"/>
      <c r="DR38" s="629"/>
      <c r="DS38" s="629"/>
      <c r="DT38" s="629"/>
      <c r="DU38" s="629"/>
      <c r="DV38" s="630"/>
      <c r="DW38" s="631" t="s">
        <v>230</v>
      </c>
      <c r="DX38" s="641"/>
      <c r="DY38" s="641"/>
      <c r="DZ38" s="641"/>
      <c r="EA38" s="641"/>
      <c r="EB38" s="641"/>
      <c r="EC38" s="662"/>
    </row>
    <row r="39" spans="2:133" ht="11.25" customHeight="1" x14ac:dyDescent="0.15">
      <c r="B39" s="625" t="s">
        <v>341</v>
      </c>
      <c r="C39" s="626"/>
      <c r="D39" s="626"/>
      <c r="E39" s="626"/>
      <c r="F39" s="626"/>
      <c r="G39" s="626"/>
      <c r="H39" s="626"/>
      <c r="I39" s="626"/>
      <c r="J39" s="626"/>
      <c r="K39" s="626"/>
      <c r="L39" s="626"/>
      <c r="M39" s="626"/>
      <c r="N39" s="626"/>
      <c r="O39" s="626"/>
      <c r="P39" s="626"/>
      <c r="Q39" s="627"/>
      <c r="R39" s="628">
        <v>83639</v>
      </c>
      <c r="S39" s="629"/>
      <c r="T39" s="629"/>
      <c r="U39" s="629"/>
      <c r="V39" s="629"/>
      <c r="W39" s="629"/>
      <c r="X39" s="629"/>
      <c r="Y39" s="630"/>
      <c r="Z39" s="655">
        <v>1.3</v>
      </c>
      <c r="AA39" s="655"/>
      <c r="AB39" s="655"/>
      <c r="AC39" s="655"/>
      <c r="AD39" s="656">
        <v>176</v>
      </c>
      <c r="AE39" s="656"/>
      <c r="AF39" s="656"/>
      <c r="AG39" s="656"/>
      <c r="AH39" s="656"/>
      <c r="AI39" s="656"/>
      <c r="AJ39" s="656"/>
      <c r="AK39" s="656"/>
      <c r="AL39" s="631">
        <v>0</v>
      </c>
      <c r="AM39" s="632"/>
      <c r="AN39" s="632"/>
      <c r="AO39" s="657"/>
      <c r="AQ39" s="663" t="s">
        <v>342</v>
      </c>
      <c r="AR39" s="664"/>
      <c r="AS39" s="664"/>
      <c r="AT39" s="664"/>
      <c r="AU39" s="664"/>
      <c r="AV39" s="664"/>
      <c r="AW39" s="664"/>
      <c r="AX39" s="664"/>
      <c r="AY39" s="665"/>
      <c r="AZ39" s="628" t="s">
        <v>230</v>
      </c>
      <c r="BA39" s="629"/>
      <c r="BB39" s="629"/>
      <c r="BC39" s="629"/>
      <c r="BD39" s="639"/>
      <c r="BE39" s="639"/>
      <c r="BF39" s="666"/>
      <c r="BG39" s="670" t="s">
        <v>343</v>
      </c>
      <c r="BH39" s="667"/>
      <c r="BI39" s="667"/>
      <c r="BJ39" s="667"/>
      <c r="BK39" s="667"/>
      <c r="BL39" s="667"/>
      <c r="BM39" s="667"/>
      <c r="BN39" s="667"/>
      <c r="BO39" s="667"/>
      <c r="BP39" s="667"/>
      <c r="BQ39" s="667"/>
      <c r="BR39" s="667"/>
      <c r="BS39" s="667"/>
      <c r="BT39" s="667"/>
      <c r="BU39" s="668"/>
      <c r="BV39" s="628">
        <v>1877</v>
      </c>
      <c r="BW39" s="629"/>
      <c r="BX39" s="629"/>
      <c r="BY39" s="629"/>
      <c r="BZ39" s="629"/>
      <c r="CA39" s="629"/>
      <c r="CB39" s="669"/>
      <c r="CD39" s="670" t="s">
        <v>344</v>
      </c>
      <c r="CE39" s="667"/>
      <c r="CF39" s="667"/>
      <c r="CG39" s="667"/>
      <c r="CH39" s="667"/>
      <c r="CI39" s="667"/>
      <c r="CJ39" s="667"/>
      <c r="CK39" s="667"/>
      <c r="CL39" s="667"/>
      <c r="CM39" s="667"/>
      <c r="CN39" s="667"/>
      <c r="CO39" s="667"/>
      <c r="CP39" s="667"/>
      <c r="CQ39" s="668"/>
      <c r="CR39" s="628">
        <v>611043</v>
      </c>
      <c r="CS39" s="639"/>
      <c r="CT39" s="639"/>
      <c r="CU39" s="639"/>
      <c r="CV39" s="639"/>
      <c r="CW39" s="639"/>
      <c r="CX39" s="639"/>
      <c r="CY39" s="640"/>
      <c r="CZ39" s="631">
        <v>10.199999999999999</v>
      </c>
      <c r="DA39" s="641"/>
      <c r="DB39" s="641"/>
      <c r="DC39" s="642"/>
      <c r="DD39" s="634">
        <v>407954</v>
      </c>
      <c r="DE39" s="639"/>
      <c r="DF39" s="639"/>
      <c r="DG39" s="639"/>
      <c r="DH39" s="639"/>
      <c r="DI39" s="639"/>
      <c r="DJ39" s="639"/>
      <c r="DK39" s="640"/>
      <c r="DL39" s="634" t="s">
        <v>148</v>
      </c>
      <c r="DM39" s="639"/>
      <c r="DN39" s="639"/>
      <c r="DO39" s="639"/>
      <c r="DP39" s="639"/>
      <c r="DQ39" s="639"/>
      <c r="DR39" s="639"/>
      <c r="DS39" s="639"/>
      <c r="DT39" s="639"/>
      <c r="DU39" s="639"/>
      <c r="DV39" s="640"/>
      <c r="DW39" s="631" t="s">
        <v>139</v>
      </c>
      <c r="DX39" s="641"/>
      <c r="DY39" s="641"/>
      <c r="DZ39" s="641"/>
      <c r="EA39" s="641"/>
      <c r="EB39" s="641"/>
      <c r="EC39" s="662"/>
    </row>
    <row r="40" spans="2:133" ht="11.25" customHeight="1" x14ac:dyDescent="0.15">
      <c r="B40" s="625" t="s">
        <v>345</v>
      </c>
      <c r="C40" s="626"/>
      <c r="D40" s="626"/>
      <c r="E40" s="626"/>
      <c r="F40" s="626"/>
      <c r="G40" s="626"/>
      <c r="H40" s="626"/>
      <c r="I40" s="626"/>
      <c r="J40" s="626"/>
      <c r="K40" s="626"/>
      <c r="L40" s="626"/>
      <c r="M40" s="626"/>
      <c r="N40" s="626"/>
      <c r="O40" s="626"/>
      <c r="P40" s="626"/>
      <c r="Q40" s="627"/>
      <c r="R40" s="628">
        <v>1024745</v>
      </c>
      <c r="S40" s="629"/>
      <c r="T40" s="629"/>
      <c r="U40" s="629"/>
      <c r="V40" s="629"/>
      <c r="W40" s="629"/>
      <c r="X40" s="629"/>
      <c r="Y40" s="630"/>
      <c r="Z40" s="655">
        <v>16.2</v>
      </c>
      <c r="AA40" s="655"/>
      <c r="AB40" s="655"/>
      <c r="AC40" s="655"/>
      <c r="AD40" s="656" t="s">
        <v>230</v>
      </c>
      <c r="AE40" s="656"/>
      <c r="AF40" s="656"/>
      <c r="AG40" s="656"/>
      <c r="AH40" s="656"/>
      <c r="AI40" s="656"/>
      <c r="AJ40" s="656"/>
      <c r="AK40" s="656"/>
      <c r="AL40" s="631" t="s">
        <v>230</v>
      </c>
      <c r="AM40" s="632"/>
      <c r="AN40" s="632"/>
      <c r="AO40" s="657"/>
      <c r="AQ40" s="663" t="s">
        <v>346</v>
      </c>
      <c r="AR40" s="664"/>
      <c r="AS40" s="664"/>
      <c r="AT40" s="664"/>
      <c r="AU40" s="664"/>
      <c r="AV40" s="664"/>
      <c r="AW40" s="664"/>
      <c r="AX40" s="664"/>
      <c r="AY40" s="665"/>
      <c r="AZ40" s="628" t="s">
        <v>148</v>
      </c>
      <c r="BA40" s="629"/>
      <c r="BB40" s="629"/>
      <c r="BC40" s="629"/>
      <c r="BD40" s="639"/>
      <c r="BE40" s="639"/>
      <c r="BF40" s="666"/>
      <c r="BG40" s="671" t="s">
        <v>347</v>
      </c>
      <c r="BH40" s="672"/>
      <c r="BI40" s="672"/>
      <c r="BJ40" s="672"/>
      <c r="BK40" s="672"/>
      <c r="BL40" s="222"/>
      <c r="BM40" s="667" t="s">
        <v>348</v>
      </c>
      <c r="BN40" s="667"/>
      <c r="BO40" s="667"/>
      <c r="BP40" s="667"/>
      <c r="BQ40" s="667"/>
      <c r="BR40" s="667"/>
      <c r="BS40" s="667"/>
      <c r="BT40" s="667"/>
      <c r="BU40" s="668"/>
      <c r="BV40" s="628">
        <v>158</v>
      </c>
      <c r="BW40" s="629"/>
      <c r="BX40" s="629"/>
      <c r="BY40" s="629"/>
      <c r="BZ40" s="629"/>
      <c r="CA40" s="629"/>
      <c r="CB40" s="669"/>
      <c r="CD40" s="670" t="s">
        <v>349</v>
      </c>
      <c r="CE40" s="667"/>
      <c r="CF40" s="667"/>
      <c r="CG40" s="667"/>
      <c r="CH40" s="667"/>
      <c r="CI40" s="667"/>
      <c r="CJ40" s="667"/>
      <c r="CK40" s="667"/>
      <c r="CL40" s="667"/>
      <c r="CM40" s="667"/>
      <c r="CN40" s="667"/>
      <c r="CO40" s="667"/>
      <c r="CP40" s="667"/>
      <c r="CQ40" s="668"/>
      <c r="CR40" s="628" t="s">
        <v>230</v>
      </c>
      <c r="CS40" s="629"/>
      <c r="CT40" s="629"/>
      <c r="CU40" s="629"/>
      <c r="CV40" s="629"/>
      <c r="CW40" s="629"/>
      <c r="CX40" s="629"/>
      <c r="CY40" s="630"/>
      <c r="CZ40" s="631" t="s">
        <v>230</v>
      </c>
      <c r="DA40" s="641"/>
      <c r="DB40" s="641"/>
      <c r="DC40" s="642"/>
      <c r="DD40" s="634" t="s">
        <v>139</v>
      </c>
      <c r="DE40" s="629"/>
      <c r="DF40" s="629"/>
      <c r="DG40" s="629"/>
      <c r="DH40" s="629"/>
      <c r="DI40" s="629"/>
      <c r="DJ40" s="629"/>
      <c r="DK40" s="630"/>
      <c r="DL40" s="634" t="s">
        <v>139</v>
      </c>
      <c r="DM40" s="629"/>
      <c r="DN40" s="629"/>
      <c r="DO40" s="629"/>
      <c r="DP40" s="629"/>
      <c r="DQ40" s="629"/>
      <c r="DR40" s="629"/>
      <c r="DS40" s="629"/>
      <c r="DT40" s="629"/>
      <c r="DU40" s="629"/>
      <c r="DV40" s="630"/>
      <c r="DW40" s="631" t="s">
        <v>148</v>
      </c>
      <c r="DX40" s="641"/>
      <c r="DY40" s="641"/>
      <c r="DZ40" s="641"/>
      <c r="EA40" s="641"/>
      <c r="EB40" s="641"/>
      <c r="EC40" s="662"/>
    </row>
    <row r="41" spans="2:133" ht="11.25" customHeight="1" x14ac:dyDescent="0.15">
      <c r="B41" s="625" t="s">
        <v>350</v>
      </c>
      <c r="C41" s="626"/>
      <c r="D41" s="626"/>
      <c r="E41" s="626"/>
      <c r="F41" s="626"/>
      <c r="G41" s="626"/>
      <c r="H41" s="626"/>
      <c r="I41" s="626"/>
      <c r="J41" s="626"/>
      <c r="K41" s="626"/>
      <c r="L41" s="626"/>
      <c r="M41" s="626"/>
      <c r="N41" s="626"/>
      <c r="O41" s="626"/>
      <c r="P41" s="626"/>
      <c r="Q41" s="627"/>
      <c r="R41" s="628" t="s">
        <v>148</v>
      </c>
      <c r="S41" s="629"/>
      <c r="T41" s="629"/>
      <c r="U41" s="629"/>
      <c r="V41" s="629"/>
      <c r="W41" s="629"/>
      <c r="X41" s="629"/>
      <c r="Y41" s="630"/>
      <c r="Z41" s="655" t="s">
        <v>148</v>
      </c>
      <c r="AA41" s="655"/>
      <c r="AB41" s="655"/>
      <c r="AC41" s="655"/>
      <c r="AD41" s="656" t="s">
        <v>139</v>
      </c>
      <c r="AE41" s="656"/>
      <c r="AF41" s="656"/>
      <c r="AG41" s="656"/>
      <c r="AH41" s="656"/>
      <c r="AI41" s="656"/>
      <c r="AJ41" s="656"/>
      <c r="AK41" s="656"/>
      <c r="AL41" s="631" t="s">
        <v>148</v>
      </c>
      <c r="AM41" s="632"/>
      <c r="AN41" s="632"/>
      <c r="AO41" s="657"/>
      <c r="AQ41" s="663" t="s">
        <v>351</v>
      </c>
      <c r="AR41" s="664"/>
      <c r="AS41" s="664"/>
      <c r="AT41" s="664"/>
      <c r="AU41" s="664"/>
      <c r="AV41" s="664"/>
      <c r="AW41" s="664"/>
      <c r="AX41" s="664"/>
      <c r="AY41" s="665"/>
      <c r="AZ41" s="628">
        <v>152702</v>
      </c>
      <c r="BA41" s="629"/>
      <c r="BB41" s="629"/>
      <c r="BC41" s="629"/>
      <c r="BD41" s="639"/>
      <c r="BE41" s="639"/>
      <c r="BF41" s="666"/>
      <c r="BG41" s="671"/>
      <c r="BH41" s="672"/>
      <c r="BI41" s="672"/>
      <c r="BJ41" s="672"/>
      <c r="BK41" s="672"/>
      <c r="BL41" s="222"/>
      <c r="BM41" s="667" t="s">
        <v>352</v>
      </c>
      <c r="BN41" s="667"/>
      <c r="BO41" s="667"/>
      <c r="BP41" s="667"/>
      <c r="BQ41" s="667"/>
      <c r="BR41" s="667"/>
      <c r="BS41" s="667"/>
      <c r="BT41" s="667"/>
      <c r="BU41" s="668"/>
      <c r="BV41" s="628">
        <v>1</v>
      </c>
      <c r="BW41" s="629"/>
      <c r="BX41" s="629"/>
      <c r="BY41" s="629"/>
      <c r="BZ41" s="629"/>
      <c r="CA41" s="629"/>
      <c r="CB41" s="669"/>
      <c r="CD41" s="670" t="s">
        <v>353</v>
      </c>
      <c r="CE41" s="667"/>
      <c r="CF41" s="667"/>
      <c r="CG41" s="667"/>
      <c r="CH41" s="667"/>
      <c r="CI41" s="667"/>
      <c r="CJ41" s="667"/>
      <c r="CK41" s="667"/>
      <c r="CL41" s="667"/>
      <c r="CM41" s="667"/>
      <c r="CN41" s="667"/>
      <c r="CO41" s="667"/>
      <c r="CP41" s="667"/>
      <c r="CQ41" s="668"/>
      <c r="CR41" s="628" t="s">
        <v>139</v>
      </c>
      <c r="CS41" s="639"/>
      <c r="CT41" s="639"/>
      <c r="CU41" s="639"/>
      <c r="CV41" s="639"/>
      <c r="CW41" s="639"/>
      <c r="CX41" s="639"/>
      <c r="CY41" s="640"/>
      <c r="CZ41" s="631" t="s">
        <v>139</v>
      </c>
      <c r="DA41" s="641"/>
      <c r="DB41" s="641"/>
      <c r="DC41" s="642"/>
      <c r="DD41" s="634" t="s">
        <v>139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354</v>
      </c>
      <c r="C42" s="626"/>
      <c r="D42" s="626"/>
      <c r="E42" s="626"/>
      <c r="F42" s="626"/>
      <c r="G42" s="626"/>
      <c r="H42" s="626"/>
      <c r="I42" s="626"/>
      <c r="J42" s="626"/>
      <c r="K42" s="626"/>
      <c r="L42" s="626"/>
      <c r="M42" s="626"/>
      <c r="N42" s="626"/>
      <c r="O42" s="626"/>
      <c r="P42" s="626"/>
      <c r="Q42" s="627"/>
      <c r="R42" s="628" t="s">
        <v>148</v>
      </c>
      <c r="S42" s="629"/>
      <c r="T42" s="629"/>
      <c r="U42" s="629"/>
      <c r="V42" s="629"/>
      <c r="W42" s="629"/>
      <c r="X42" s="629"/>
      <c r="Y42" s="630"/>
      <c r="Z42" s="655" t="s">
        <v>230</v>
      </c>
      <c r="AA42" s="655"/>
      <c r="AB42" s="655"/>
      <c r="AC42" s="655"/>
      <c r="AD42" s="656" t="s">
        <v>148</v>
      </c>
      <c r="AE42" s="656"/>
      <c r="AF42" s="656"/>
      <c r="AG42" s="656"/>
      <c r="AH42" s="656"/>
      <c r="AI42" s="656"/>
      <c r="AJ42" s="656"/>
      <c r="AK42" s="656"/>
      <c r="AL42" s="631" t="s">
        <v>230</v>
      </c>
      <c r="AM42" s="632"/>
      <c r="AN42" s="632"/>
      <c r="AO42" s="657"/>
      <c r="AQ42" s="675" t="s">
        <v>355</v>
      </c>
      <c r="AR42" s="676"/>
      <c r="AS42" s="676"/>
      <c r="AT42" s="676"/>
      <c r="AU42" s="676"/>
      <c r="AV42" s="676"/>
      <c r="AW42" s="676"/>
      <c r="AX42" s="676"/>
      <c r="AY42" s="677"/>
      <c r="AZ42" s="608">
        <v>96716</v>
      </c>
      <c r="BA42" s="643"/>
      <c r="BB42" s="643"/>
      <c r="BC42" s="643"/>
      <c r="BD42" s="609"/>
      <c r="BE42" s="609"/>
      <c r="BF42" s="658"/>
      <c r="BG42" s="673"/>
      <c r="BH42" s="674"/>
      <c r="BI42" s="674"/>
      <c r="BJ42" s="674"/>
      <c r="BK42" s="674"/>
      <c r="BL42" s="223"/>
      <c r="BM42" s="659" t="s">
        <v>356</v>
      </c>
      <c r="BN42" s="659"/>
      <c r="BO42" s="659"/>
      <c r="BP42" s="659"/>
      <c r="BQ42" s="659"/>
      <c r="BR42" s="659"/>
      <c r="BS42" s="659"/>
      <c r="BT42" s="659"/>
      <c r="BU42" s="660"/>
      <c r="BV42" s="608">
        <v>249</v>
      </c>
      <c r="BW42" s="643"/>
      <c r="BX42" s="643"/>
      <c r="BY42" s="643"/>
      <c r="BZ42" s="643"/>
      <c r="CA42" s="643"/>
      <c r="CB42" s="661"/>
      <c r="CD42" s="625" t="s">
        <v>357</v>
      </c>
      <c r="CE42" s="626"/>
      <c r="CF42" s="626"/>
      <c r="CG42" s="626"/>
      <c r="CH42" s="626"/>
      <c r="CI42" s="626"/>
      <c r="CJ42" s="626"/>
      <c r="CK42" s="626"/>
      <c r="CL42" s="626"/>
      <c r="CM42" s="626"/>
      <c r="CN42" s="626"/>
      <c r="CO42" s="626"/>
      <c r="CP42" s="626"/>
      <c r="CQ42" s="627"/>
      <c r="CR42" s="628">
        <v>1137311</v>
      </c>
      <c r="CS42" s="639"/>
      <c r="CT42" s="639"/>
      <c r="CU42" s="639"/>
      <c r="CV42" s="639"/>
      <c r="CW42" s="639"/>
      <c r="CX42" s="639"/>
      <c r="CY42" s="640"/>
      <c r="CZ42" s="631">
        <v>19</v>
      </c>
      <c r="DA42" s="641"/>
      <c r="DB42" s="641"/>
      <c r="DC42" s="642"/>
      <c r="DD42" s="634">
        <v>22887</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358</v>
      </c>
      <c r="C43" s="626"/>
      <c r="D43" s="626"/>
      <c r="E43" s="626"/>
      <c r="F43" s="626"/>
      <c r="G43" s="626"/>
      <c r="H43" s="626"/>
      <c r="I43" s="626"/>
      <c r="J43" s="626"/>
      <c r="K43" s="626"/>
      <c r="L43" s="626"/>
      <c r="M43" s="626"/>
      <c r="N43" s="626"/>
      <c r="O43" s="626"/>
      <c r="P43" s="626"/>
      <c r="Q43" s="627"/>
      <c r="R43" s="628">
        <v>108845</v>
      </c>
      <c r="S43" s="629"/>
      <c r="T43" s="629"/>
      <c r="U43" s="629"/>
      <c r="V43" s="629"/>
      <c r="W43" s="629"/>
      <c r="X43" s="629"/>
      <c r="Y43" s="630"/>
      <c r="Z43" s="655">
        <v>1.7</v>
      </c>
      <c r="AA43" s="655"/>
      <c r="AB43" s="655"/>
      <c r="AC43" s="655"/>
      <c r="AD43" s="656" t="s">
        <v>230</v>
      </c>
      <c r="AE43" s="656"/>
      <c r="AF43" s="656"/>
      <c r="AG43" s="656"/>
      <c r="AH43" s="656"/>
      <c r="AI43" s="656"/>
      <c r="AJ43" s="656"/>
      <c r="AK43" s="656"/>
      <c r="AL43" s="631" t="s">
        <v>230</v>
      </c>
      <c r="AM43" s="632"/>
      <c r="AN43" s="632"/>
      <c r="AO43" s="657"/>
      <c r="BV43" s="224"/>
      <c r="BW43" s="224"/>
      <c r="BX43" s="224"/>
      <c r="BY43" s="224"/>
      <c r="BZ43" s="224"/>
      <c r="CA43" s="224"/>
      <c r="CB43" s="224"/>
      <c r="CD43" s="625" t="s">
        <v>359</v>
      </c>
      <c r="CE43" s="626"/>
      <c r="CF43" s="626"/>
      <c r="CG43" s="626"/>
      <c r="CH43" s="626"/>
      <c r="CI43" s="626"/>
      <c r="CJ43" s="626"/>
      <c r="CK43" s="626"/>
      <c r="CL43" s="626"/>
      <c r="CM43" s="626"/>
      <c r="CN43" s="626"/>
      <c r="CO43" s="626"/>
      <c r="CP43" s="626"/>
      <c r="CQ43" s="627"/>
      <c r="CR43" s="628">
        <v>9481</v>
      </c>
      <c r="CS43" s="639"/>
      <c r="CT43" s="639"/>
      <c r="CU43" s="639"/>
      <c r="CV43" s="639"/>
      <c r="CW43" s="639"/>
      <c r="CX43" s="639"/>
      <c r="CY43" s="640"/>
      <c r="CZ43" s="631">
        <v>0.2</v>
      </c>
      <c r="DA43" s="641"/>
      <c r="DB43" s="641"/>
      <c r="DC43" s="642"/>
      <c r="DD43" s="634">
        <v>9481</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360</v>
      </c>
      <c r="C44" s="606"/>
      <c r="D44" s="606"/>
      <c r="E44" s="606"/>
      <c r="F44" s="606"/>
      <c r="G44" s="606"/>
      <c r="H44" s="606"/>
      <c r="I44" s="606"/>
      <c r="J44" s="606"/>
      <c r="K44" s="606"/>
      <c r="L44" s="606"/>
      <c r="M44" s="606"/>
      <c r="N44" s="606"/>
      <c r="O44" s="606"/>
      <c r="P44" s="606"/>
      <c r="Q44" s="607"/>
      <c r="R44" s="608">
        <v>6343800</v>
      </c>
      <c r="S44" s="643"/>
      <c r="T44" s="643"/>
      <c r="U44" s="643"/>
      <c r="V44" s="643"/>
      <c r="W44" s="643"/>
      <c r="X44" s="643"/>
      <c r="Y44" s="644"/>
      <c r="Z44" s="645">
        <v>100</v>
      </c>
      <c r="AA44" s="645"/>
      <c r="AB44" s="645"/>
      <c r="AC44" s="645"/>
      <c r="AD44" s="646">
        <v>2851435</v>
      </c>
      <c r="AE44" s="646"/>
      <c r="AF44" s="646"/>
      <c r="AG44" s="646"/>
      <c r="AH44" s="646"/>
      <c r="AI44" s="646"/>
      <c r="AJ44" s="646"/>
      <c r="AK44" s="646"/>
      <c r="AL44" s="611">
        <v>100</v>
      </c>
      <c r="AM44" s="647"/>
      <c r="AN44" s="647"/>
      <c r="AO44" s="648"/>
      <c r="CD44" s="649" t="s">
        <v>306</v>
      </c>
      <c r="CE44" s="650"/>
      <c r="CF44" s="625" t="s">
        <v>361</v>
      </c>
      <c r="CG44" s="626"/>
      <c r="CH44" s="626"/>
      <c r="CI44" s="626"/>
      <c r="CJ44" s="626"/>
      <c r="CK44" s="626"/>
      <c r="CL44" s="626"/>
      <c r="CM44" s="626"/>
      <c r="CN44" s="626"/>
      <c r="CO44" s="626"/>
      <c r="CP44" s="626"/>
      <c r="CQ44" s="627"/>
      <c r="CR44" s="628">
        <v>1137311</v>
      </c>
      <c r="CS44" s="629"/>
      <c r="CT44" s="629"/>
      <c r="CU44" s="629"/>
      <c r="CV44" s="629"/>
      <c r="CW44" s="629"/>
      <c r="CX44" s="629"/>
      <c r="CY44" s="630"/>
      <c r="CZ44" s="631">
        <v>19</v>
      </c>
      <c r="DA44" s="632"/>
      <c r="DB44" s="632"/>
      <c r="DC44" s="633"/>
      <c r="DD44" s="634">
        <v>22887</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362</v>
      </c>
      <c r="CG45" s="626"/>
      <c r="CH45" s="626"/>
      <c r="CI45" s="626"/>
      <c r="CJ45" s="626"/>
      <c r="CK45" s="626"/>
      <c r="CL45" s="626"/>
      <c r="CM45" s="626"/>
      <c r="CN45" s="626"/>
      <c r="CO45" s="626"/>
      <c r="CP45" s="626"/>
      <c r="CQ45" s="627"/>
      <c r="CR45" s="628">
        <v>282667</v>
      </c>
      <c r="CS45" s="639"/>
      <c r="CT45" s="639"/>
      <c r="CU45" s="639"/>
      <c r="CV45" s="639"/>
      <c r="CW45" s="639"/>
      <c r="CX45" s="639"/>
      <c r="CY45" s="640"/>
      <c r="CZ45" s="631">
        <v>4.7</v>
      </c>
      <c r="DA45" s="641"/>
      <c r="DB45" s="641"/>
      <c r="DC45" s="642"/>
      <c r="DD45" s="634">
        <v>2757</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364</v>
      </c>
      <c r="CG46" s="626"/>
      <c r="CH46" s="626"/>
      <c r="CI46" s="626"/>
      <c r="CJ46" s="626"/>
      <c r="CK46" s="626"/>
      <c r="CL46" s="626"/>
      <c r="CM46" s="626"/>
      <c r="CN46" s="626"/>
      <c r="CO46" s="626"/>
      <c r="CP46" s="626"/>
      <c r="CQ46" s="627"/>
      <c r="CR46" s="628">
        <v>854644</v>
      </c>
      <c r="CS46" s="629"/>
      <c r="CT46" s="629"/>
      <c r="CU46" s="629"/>
      <c r="CV46" s="629"/>
      <c r="CW46" s="629"/>
      <c r="CX46" s="629"/>
      <c r="CY46" s="630"/>
      <c r="CZ46" s="631">
        <v>14.3</v>
      </c>
      <c r="DA46" s="632"/>
      <c r="DB46" s="632"/>
      <c r="DC46" s="633"/>
      <c r="DD46" s="634">
        <v>20130</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365</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366</v>
      </c>
      <c r="CG47" s="626"/>
      <c r="CH47" s="626"/>
      <c r="CI47" s="626"/>
      <c r="CJ47" s="626"/>
      <c r="CK47" s="626"/>
      <c r="CL47" s="626"/>
      <c r="CM47" s="626"/>
      <c r="CN47" s="626"/>
      <c r="CO47" s="626"/>
      <c r="CP47" s="626"/>
      <c r="CQ47" s="627"/>
      <c r="CR47" s="628" t="s">
        <v>230</v>
      </c>
      <c r="CS47" s="639"/>
      <c r="CT47" s="639"/>
      <c r="CU47" s="639"/>
      <c r="CV47" s="639"/>
      <c r="CW47" s="639"/>
      <c r="CX47" s="639"/>
      <c r="CY47" s="640"/>
      <c r="CZ47" s="631" t="s">
        <v>139</v>
      </c>
      <c r="DA47" s="641"/>
      <c r="DB47" s="641"/>
      <c r="DC47" s="642"/>
      <c r="DD47" s="634" t="s">
        <v>139</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367</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368</v>
      </c>
      <c r="CG48" s="626"/>
      <c r="CH48" s="626"/>
      <c r="CI48" s="626"/>
      <c r="CJ48" s="626"/>
      <c r="CK48" s="626"/>
      <c r="CL48" s="626"/>
      <c r="CM48" s="626"/>
      <c r="CN48" s="626"/>
      <c r="CO48" s="626"/>
      <c r="CP48" s="626"/>
      <c r="CQ48" s="627"/>
      <c r="CR48" s="628" t="s">
        <v>148</v>
      </c>
      <c r="CS48" s="629"/>
      <c r="CT48" s="629"/>
      <c r="CU48" s="629"/>
      <c r="CV48" s="629"/>
      <c r="CW48" s="629"/>
      <c r="CX48" s="629"/>
      <c r="CY48" s="630"/>
      <c r="CZ48" s="631" t="s">
        <v>230</v>
      </c>
      <c r="DA48" s="632"/>
      <c r="DB48" s="632"/>
      <c r="DC48" s="633"/>
      <c r="DD48" s="634" t="s">
        <v>148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369</v>
      </c>
      <c r="CE49" s="606"/>
      <c r="CF49" s="606"/>
      <c r="CG49" s="606"/>
      <c r="CH49" s="606"/>
      <c r="CI49" s="606"/>
      <c r="CJ49" s="606"/>
      <c r="CK49" s="606"/>
      <c r="CL49" s="606"/>
      <c r="CM49" s="606"/>
      <c r="CN49" s="606"/>
      <c r="CO49" s="606"/>
      <c r="CP49" s="606"/>
      <c r="CQ49" s="607"/>
      <c r="CR49" s="608">
        <v>5994190</v>
      </c>
      <c r="CS49" s="609"/>
      <c r="CT49" s="609"/>
      <c r="CU49" s="609"/>
      <c r="CV49" s="609"/>
      <c r="CW49" s="609"/>
      <c r="CX49" s="609"/>
      <c r="CY49" s="610"/>
      <c r="CZ49" s="611">
        <v>100</v>
      </c>
      <c r="DA49" s="612"/>
      <c r="DB49" s="612"/>
      <c r="DC49" s="613"/>
      <c r="DD49" s="614">
        <v>3403953</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kv803du+EcIx5X9vsENFokFzfsFi3wcG5uxgUOkjPjxV4fnv8m8bbbdVfD6haYJ87rixWXIESYl+GILYhEsyFA==" saltValue="idY3ZC9PPWI2N9OqADLZj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44"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6" zoomScaleNormal="46" zoomScaleSheetLayoutView="70" workbookViewId="0">
      <selection activeCell="D58" sqref="D58:J58"/>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370</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371</v>
      </c>
      <c r="DK2" s="1120"/>
      <c r="DL2" s="1120"/>
      <c r="DM2" s="1120"/>
      <c r="DN2" s="1120"/>
      <c r="DO2" s="1121"/>
      <c r="DP2" s="231"/>
      <c r="DQ2" s="1119" t="s">
        <v>372</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373</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374</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375</v>
      </c>
      <c r="B5" s="1024"/>
      <c r="C5" s="1024"/>
      <c r="D5" s="1024"/>
      <c r="E5" s="1024"/>
      <c r="F5" s="1024"/>
      <c r="G5" s="1024"/>
      <c r="H5" s="1024"/>
      <c r="I5" s="1024"/>
      <c r="J5" s="1024"/>
      <c r="K5" s="1024"/>
      <c r="L5" s="1024"/>
      <c r="M5" s="1024"/>
      <c r="N5" s="1024"/>
      <c r="O5" s="1024"/>
      <c r="P5" s="1025"/>
      <c r="Q5" s="1029" t="s">
        <v>376</v>
      </c>
      <c r="R5" s="1030"/>
      <c r="S5" s="1030"/>
      <c r="T5" s="1030"/>
      <c r="U5" s="1031"/>
      <c r="V5" s="1029" t="s">
        <v>377</v>
      </c>
      <c r="W5" s="1030"/>
      <c r="X5" s="1030"/>
      <c r="Y5" s="1030"/>
      <c r="Z5" s="1031"/>
      <c r="AA5" s="1029" t="s">
        <v>378</v>
      </c>
      <c r="AB5" s="1030"/>
      <c r="AC5" s="1030"/>
      <c r="AD5" s="1030"/>
      <c r="AE5" s="1030"/>
      <c r="AF5" s="1122" t="s">
        <v>379</v>
      </c>
      <c r="AG5" s="1030"/>
      <c r="AH5" s="1030"/>
      <c r="AI5" s="1030"/>
      <c r="AJ5" s="1043"/>
      <c r="AK5" s="1030" t="s">
        <v>380</v>
      </c>
      <c r="AL5" s="1030"/>
      <c r="AM5" s="1030"/>
      <c r="AN5" s="1030"/>
      <c r="AO5" s="1031"/>
      <c r="AP5" s="1029" t="s">
        <v>381</v>
      </c>
      <c r="AQ5" s="1030"/>
      <c r="AR5" s="1030"/>
      <c r="AS5" s="1030"/>
      <c r="AT5" s="1031"/>
      <c r="AU5" s="1029" t="s">
        <v>382</v>
      </c>
      <c r="AV5" s="1030"/>
      <c r="AW5" s="1030"/>
      <c r="AX5" s="1030"/>
      <c r="AY5" s="1043"/>
      <c r="AZ5" s="235"/>
      <c r="BA5" s="235"/>
      <c r="BB5" s="235"/>
      <c r="BC5" s="235"/>
      <c r="BD5" s="235"/>
      <c r="BE5" s="236"/>
      <c r="BF5" s="236"/>
      <c r="BG5" s="236"/>
      <c r="BH5" s="236"/>
      <c r="BI5" s="236"/>
      <c r="BJ5" s="236"/>
      <c r="BK5" s="236"/>
      <c r="BL5" s="236"/>
      <c r="BM5" s="236"/>
      <c r="BN5" s="236"/>
      <c r="BO5" s="236"/>
      <c r="BP5" s="236"/>
      <c r="BQ5" s="1023" t="s">
        <v>383</v>
      </c>
      <c r="BR5" s="1024"/>
      <c r="BS5" s="1024"/>
      <c r="BT5" s="1024"/>
      <c r="BU5" s="1024"/>
      <c r="BV5" s="1024"/>
      <c r="BW5" s="1024"/>
      <c r="BX5" s="1024"/>
      <c r="BY5" s="1024"/>
      <c r="BZ5" s="1024"/>
      <c r="CA5" s="1024"/>
      <c r="CB5" s="1024"/>
      <c r="CC5" s="1024"/>
      <c r="CD5" s="1024"/>
      <c r="CE5" s="1024"/>
      <c r="CF5" s="1024"/>
      <c r="CG5" s="1025"/>
      <c r="CH5" s="1029" t="s">
        <v>384</v>
      </c>
      <c r="CI5" s="1030"/>
      <c r="CJ5" s="1030"/>
      <c r="CK5" s="1030"/>
      <c r="CL5" s="1031"/>
      <c r="CM5" s="1029" t="s">
        <v>385</v>
      </c>
      <c r="CN5" s="1030"/>
      <c r="CO5" s="1030"/>
      <c r="CP5" s="1030"/>
      <c r="CQ5" s="1031"/>
      <c r="CR5" s="1029" t="s">
        <v>386</v>
      </c>
      <c r="CS5" s="1030"/>
      <c r="CT5" s="1030"/>
      <c r="CU5" s="1030"/>
      <c r="CV5" s="1031"/>
      <c r="CW5" s="1029" t="s">
        <v>387</v>
      </c>
      <c r="CX5" s="1030"/>
      <c r="CY5" s="1030"/>
      <c r="CZ5" s="1030"/>
      <c r="DA5" s="1031"/>
      <c r="DB5" s="1029" t="s">
        <v>388</v>
      </c>
      <c r="DC5" s="1030"/>
      <c r="DD5" s="1030"/>
      <c r="DE5" s="1030"/>
      <c r="DF5" s="1031"/>
      <c r="DG5" s="1112" t="s">
        <v>389</v>
      </c>
      <c r="DH5" s="1113"/>
      <c r="DI5" s="1113"/>
      <c r="DJ5" s="1113"/>
      <c r="DK5" s="1114"/>
      <c r="DL5" s="1112" t="s">
        <v>390</v>
      </c>
      <c r="DM5" s="1113"/>
      <c r="DN5" s="1113"/>
      <c r="DO5" s="1113"/>
      <c r="DP5" s="1114"/>
      <c r="DQ5" s="1029" t="s">
        <v>391</v>
      </c>
      <c r="DR5" s="1030"/>
      <c r="DS5" s="1030"/>
      <c r="DT5" s="1030"/>
      <c r="DU5" s="1031"/>
      <c r="DV5" s="1029" t="s">
        <v>382</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392</v>
      </c>
      <c r="C7" s="1076"/>
      <c r="D7" s="1076"/>
      <c r="E7" s="1076"/>
      <c r="F7" s="1076"/>
      <c r="G7" s="1076"/>
      <c r="H7" s="1076"/>
      <c r="I7" s="1076"/>
      <c r="J7" s="1076"/>
      <c r="K7" s="1076"/>
      <c r="L7" s="1076"/>
      <c r="M7" s="1076"/>
      <c r="N7" s="1076"/>
      <c r="O7" s="1076"/>
      <c r="P7" s="1077"/>
      <c r="Q7" s="1130">
        <v>6344</v>
      </c>
      <c r="R7" s="1131"/>
      <c r="S7" s="1131"/>
      <c r="T7" s="1131"/>
      <c r="U7" s="1131"/>
      <c r="V7" s="1131">
        <v>5994</v>
      </c>
      <c r="W7" s="1131"/>
      <c r="X7" s="1131"/>
      <c r="Y7" s="1131"/>
      <c r="Z7" s="1131"/>
      <c r="AA7" s="1131">
        <v>350</v>
      </c>
      <c r="AB7" s="1131"/>
      <c r="AC7" s="1131"/>
      <c r="AD7" s="1131"/>
      <c r="AE7" s="1132"/>
      <c r="AF7" s="1133">
        <v>349</v>
      </c>
      <c r="AG7" s="1134"/>
      <c r="AH7" s="1134"/>
      <c r="AI7" s="1134"/>
      <c r="AJ7" s="1135"/>
      <c r="AK7" s="1136">
        <v>415</v>
      </c>
      <c r="AL7" s="1137"/>
      <c r="AM7" s="1137"/>
      <c r="AN7" s="1137"/>
      <c r="AO7" s="1137"/>
      <c r="AP7" s="1137">
        <v>5573</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c r="BT7" s="1128"/>
      <c r="BU7" s="1128"/>
      <c r="BV7" s="1128"/>
      <c r="BW7" s="1128"/>
      <c r="BX7" s="1128"/>
      <c r="BY7" s="1128"/>
      <c r="BZ7" s="1128"/>
      <c r="CA7" s="1128"/>
      <c r="CB7" s="1128"/>
      <c r="CC7" s="1128"/>
      <c r="CD7" s="1128"/>
      <c r="CE7" s="1128"/>
      <c r="CF7" s="1128"/>
      <c r="CG7" s="1140"/>
      <c r="CH7" s="1124"/>
      <c r="CI7" s="1125"/>
      <c r="CJ7" s="1125"/>
      <c r="CK7" s="1125"/>
      <c r="CL7" s="1126"/>
      <c r="CM7" s="1124"/>
      <c r="CN7" s="1125"/>
      <c r="CO7" s="1125"/>
      <c r="CP7" s="1125"/>
      <c r="CQ7" s="1126"/>
      <c r="CR7" s="1124"/>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393</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394</v>
      </c>
      <c r="B23" s="965" t="s">
        <v>395</v>
      </c>
      <c r="C23" s="966"/>
      <c r="D23" s="966"/>
      <c r="E23" s="966"/>
      <c r="F23" s="966"/>
      <c r="G23" s="966"/>
      <c r="H23" s="966"/>
      <c r="I23" s="966"/>
      <c r="J23" s="966"/>
      <c r="K23" s="966"/>
      <c r="L23" s="966"/>
      <c r="M23" s="966"/>
      <c r="N23" s="966"/>
      <c r="O23" s="966"/>
      <c r="P23" s="976"/>
      <c r="Q23" s="1095">
        <v>6344</v>
      </c>
      <c r="R23" s="1089"/>
      <c r="S23" s="1089"/>
      <c r="T23" s="1089"/>
      <c r="U23" s="1089"/>
      <c r="V23" s="1089">
        <v>5994</v>
      </c>
      <c r="W23" s="1089"/>
      <c r="X23" s="1089"/>
      <c r="Y23" s="1089"/>
      <c r="Z23" s="1089"/>
      <c r="AA23" s="1089">
        <v>350</v>
      </c>
      <c r="AB23" s="1089"/>
      <c r="AC23" s="1089"/>
      <c r="AD23" s="1089"/>
      <c r="AE23" s="1096"/>
      <c r="AF23" s="1097">
        <v>349</v>
      </c>
      <c r="AG23" s="1089"/>
      <c r="AH23" s="1089"/>
      <c r="AI23" s="1089"/>
      <c r="AJ23" s="1098"/>
      <c r="AK23" s="1099"/>
      <c r="AL23" s="1100"/>
      <c r="AM23" s="1100"/>
      <c r="AN23" s="1100"/>
      <c r="AO23" s="1100"/>
      <c r="AP23" s="1089">
        <v>5573</v>
      </c>
      <c r="AQ23" s="1089"/>
      <c r="AR23" s="1089"/>
      <c r="AS23" s="1089"/>
      <c r="AT23" s="1089"/>
      <c r="AU23" s="1090"/>
      <c r="AV23" s="1090"/>
      <c r="AW23" s="1090"/>
      <c r="AX23" s="1090"/>
      <c r="AY23" s="1091"/>
      <c r="AZ23" s="1092" t="s">
        <v>148</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396</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397</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375</v>
      </c>
      <c r="B26" s="1024"/>
      <c r="C26" s="1024"/>
      <c r="D26" s="1024"/>
      <c r="E26" s="1024"/>
      <c r="F26" s="1024"/>
      <c r="G26" s="1024"/>
      <c r="H26" s="1024"/>
      <c r="I26" s="1024"/>
      <c r="J26" s="1024"/>
      <c r="K26" s="1024"/>
      <c r="L26" s="1024"/>
      <c r="M26" s="1024"/>
      <c r="N26" s="1024"/>
      <c r="O26" s="1024"/>
      <c r="P26" s="1025"/>
      <c r="Q26" s="1029" t="s">
        <v>398</v>
      </c>
      <c r="R26" s="1030"/>
      <c r="S26" s="1030"/>
      <c r="T26" s="1030"/>
      <c r="U26" s="1031"/>
      <c r="V26" s="1029" t="s">
        <v>399</v>
      </c>
      <c r="W26" s="1030"/>
      <c r="X26" s="1030"/>
      <c r="Y26" s="1030"/>
      <c r="Z26" s="1031"/>
      <c r="AA26" s="1029" t="s">
        <v>400</v>
      </c>
      <c r="AB26" s="1030"/>
      <c r="AC26" s="1030"/>
      <c r="AD26" s="1030"/>
      <c r="AE26" s="1030"/>
      <c r="AF26" s="1083" t="s">
        <v>401</v>
      </c>
      <c r="AG26" s="1036"/>
      <c r="AH26" s="1036"/>
      <c r="AI26" s="1036"/>
      <c r="AJ26" s="1084"/>
      <c r="AK26" s="1030" t="s">
        <v>402</v>
      </c>
      <c r="AL26" s="1030"/>
      <c r="AM26" s="1030"/>
      <c r="AN26" s="1030"/>
      <c r="AO26" s="1031"/>
      <c r="AP26" s="1029" t="s">
        <v>403</v>
      </c>
      <c r="AQ26" s="1030"/>
      <c r="AR26" s="1030"/>
      <c r="AS26" s="1030"/>
      <c r="AT26" s="1031"/>
      <c r="AU26" s="1029" t="s">
        <v>404</v>
      </c>
      <c r="AV26" s="1030"/>
      <c r="AW26" s="1030"/>
      <c r="AX26" s="1030"/>
      <c r="AY26" s="1031"/>
      <c r="AZ26" s="1029" t="s">
        <v>405</v>
      </c>
      <c r="BA26" s="1030"/>
      <c r="BB26" s="1030"/>
      <c r="BC26" s="1030"/>
      <c r="BD26" s="1031"/>
      <c r="BE26" s="1029" t="s">
        <v>382</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406</v>
      </c>
      <c r="C28" s="1076"/>
      <c r="D28" s="1076"/>
      <c r="E28" s="1076"/>
      <c r="F28" s="1076"/>
      <c r="G28" s="1076"/>
      <c r="H28" s="1076"/>
      <c r="I28" s="1076"/>
      <c r="J28" s="1076"/>
      <c r="K28" s="1076"/>
      <c r="L28" s="1076"/>
      <c r="M28" s="1076"/>
      <c r="N28" s="1076"/>
      <c r="O28" s="1076"/>
      <c r="P28" s="1077"/>
      <c r="Q28" s="1078">
        <v>968</v>
      </c>
      <c r="R28" s="1079"/>
      <c r="S28" s="1079"/>
      <c r="T28" s="1079"/>
      <c r="U28" s="1079"/>
      <c r="V28" s="1079">
        <v>962</v>
      </c>
      <c r="W28" s="1079"/>
      <c r="X28" s="1079"/>
      <c r="Y28" s="1079"/>
      <c r="Z28" s="1079"/>
      <c r="AA28" s="1079">
        <v>6</v>
      </c>
      <c r="AB28" s="1079"/>
      <c r="AC28" s="1079"/>
      <c r="AD28" s="1079"/>
      <c r="AE28" s="1080"/>
      <c r="AF28" s="1081">
        <v>6</v>
      </c>
      <c r="AG28" s="1079"/>
      <c r="AH28" s="1079"/>
      <c r="AI28" s="1079"/>
      <c r="AJ28" s="1082"/>
      <c r="AK28" s="1070">
        <v>48</v>
      </c>
      <c r="AL28" s="1071"/>
      <c r="AM28" s="1071"/>
      <c r="AN28" s="1071"/>
      <c r="AO28" s="1071"/>
      <c r="AP28" s="1071" t="s">
        <v>509</v>
      </c>
      <c r="AQ28" s="1071"/>
      <c r="AR28" s="1071"/>
      <c r="AS28" s="1071"/>
      <c r="AT28" s="1071"/>
      <c r="AU28" s="1071" t="s">
        <v>509</v>
      </c>
      <c r="AV28" s="1071"/>
      <c r="AW28" s="1071"/>
      <c r="AX28" s="1071"/>
      <c r="AY28" s="1071"/>
      <c r="AZ28" s="1072" t="s">
        <v>509</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407</v>
      </c>
      <c r="C29" s="1059"/>
      <c r="D29" s="1059"/>
      <c r="E29" s="1059"/>
      <c r="F29" s="1059"/>
      <c r="G29" s="1059"/>
      <c r="H29" s="1059"/>
      <c r="I29" s="1059"/>
      <c r="J29" s="1059"/>
      <c r="K29" s="1059"/>
      <c r="L29" s="1059"/>
      <c r="M29" s="1059"/>
      <c r="N29" s="1059"/>
      <c r="O29" s="1059"/>
      <c r="P29" s="1060"/>
      <c r="Q29" s="1066">
        <v>217</v>
      </c>
      <c r="R29" s="1067"/>
      <c r="S29" s="1067"/>
      <c r="T29" s="1067"/>
      <c r="U29" s="1067"/>
      <c r="V29" s="1067">
        <v>214</v>
      </c>
      <c r="W29" s="1067"/>
      <c r="X29" s="1067"/>
      <c r="Y29" s="1067"/>
      <c r="Z29" s="1067"/>
      <c r="AA29" s="1067">
        <v>3</v>
      </c>
      <c r="AB29" s="1067"/>
      <c r="AC29" s="1067"/>
      <c r="AD29" s="1067"/>
      <c r="AE29" s="1068"/>
      <c r="AF29" s="1063">
        <v>3</v>
      </c>
      <c r="AG29" s="1064"/>
      <c r="AH29" s="1064"/>
      <c r="AI29" s="1064"/>
      <c r="AJ29" s="1065"/>
      <c r="AK29" s="1008">
        <v>195</v>
      </c>
      <c r="AL29" s="999"/>
      <c r="AM29" s="999"/>
      <c r="AN29" s="999"/>
      <c r="AO29" s="999"/>
      <c r="AP29" s="999">
        <v>294</v>
      </c>
      <c r="AQ29" s="999"/>
      <c r="AR29" s="999"/>
      <c r="AS29" s="999"/>
      <c r="AT29" s="999"/>
      <c r="AU29" s="999" t="s">
        <v>509</v>
      </c>
      <c r="AV29" s="999"/>
      <c r="AW29" s="999"/>
      <c r="AX29" s="999"/>
      <c r="AY29" s="999"/>
      <c r="AZ29" s="1069" t="s">
        <v>509</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408</v>
      </c>
      <c r="C30" s="1059"/>
      <c r="D30" s="1059"/>
      <c r="E30" s="1059"/>
      <c r="F30" s="1059"/>
      <c r="G30" s="1059"/>
      <c r="H30" s="1059"/>
      <c r="I30" s="1059"/>
      <c r="J30" s="1059"/>
      <c r="K30" s="1059"/>
      <c r="L30" s="1059"/>
      <c r="M30" s="1059"/>
      <c r="N30" s="1059"/>
      <c r="O30" s="1059"/>
      <c r="P30" s="1060"/>
      <c r="Q30" s="1066">
        <v>467</v>
      </c>
      <c r="R30" s="1067"/>
      <c r="S30" s="1067"/>
      <c r="T30" s="1067"/>
      <c r="U30" s="1067"/>
      <c r="V30" s="1067">
        <v>443</v>
      </c>
      <c r="W30" s="1067"/>
      <c r="X30" s="1067"/>
      <c r="Y30" s="1067"/>
      <c r="Z30" s="1067"/>
      <c r="AA30" s="1067">
        <v>24</v>
      </c>
      <c r="AB30" s="1067"/>
      <c r="AC30" s="1067"/>
      <c r="AD30" s="1067"/>
      <c r="AE30" s="1068"/>
      <c r="AF30" s="1063">
        <v>24</v>
      </c>
      <c r="AG30" s="1064"/>
      <c r="AH30" s="1064"/>
      <c r="AI30" s="1064"/>
      <c r="AJ30" s="1065"/>
      <c r="AK30" s="1008">
        <v>78</v>
      </c>
      <c r="AL30" s="999"/>
      <c r="AM30" s="999"/>
      <c r="AN30" s="999"/>
      <c r="AO30" s="999"/>
      <c r="AP30" s="999" t="s">
        <v>509</v>
      </c>
      <c r="AQ30" s="999"/>
      <c r="AR30" s="999"/>
      <c r="AS30" s="999"/>
      <c r="AT30" s="999"/>
      <c r="AU30" s="999" t="s">
        <v>509</v>
      </c>
      <c r="AV30" s="999"/>
      <c r="AW30" s="999"/>
      <c r="AX30" s="999"/>
      <c r="AY30" s="999"/>
      <c r="AZ30" s="1069" t="s">
        <v>509</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409</v>
      </c>
      <c r="C31" s="1059"/>
      <c r="D31" s="1059"/>
      <c r="E31" s="1059"/>
      <c r="F31" s="1059"/>
      <c r="G31" s="1059"/>
      <c r="H31" s="1059"/>
      <c r="I31" s="1059"/>
      <c r="J31" s="1059"/>
      <c r="K31" s="1059"/>
      <c r="L31" s="1059"/>
      <c r="M31" s="1059"/>
      <c r="N31" s="1059"/>
      <c r="O31" s="1059"/>
      <c r="P31" s="1060"/>
      <c r="Q31" s="1066">
        <v>72</v>
      </c>
      <c r="R31" s="1067"/>
      <c r="S31" s="1067"/>
      <c r="T31" s="1067"/>
      <c r="U31" s="1067"/>
      <c r="V31" s="1067">
        <v>71</v>
      </c>
      <c r="W31" s="1067"/>
      <c r="X31" s="1067"/>
      <c r="Y31" s="1067"/>
      <c r="Z31" s="1067"/>
      <c r="AA31" s="1067">
        <v>1</v>
      </c>
      <c r="AB31" s="1067"/>
      <c r="AC31" s="1067"/>
      <c r="AD31" s="1067"/>
      <c r="AE31" s="1068"/>
      <c r="AF31" s="1063">
        <v>1</v>
      </c>
      <c r="AG31" s="1064"/>
      <c r="AH31" s="1064"/>
      <c r="AI31" s="1064"/>
      <c r="AJ31" s="1065"/>
      <c r="AK31" s="1008">
        <v>19</v>
      </c>
      <c r="AL31" s="999"/>
      <c r="AM31" s="999"/>
      <c r="AN31" s="999"/>
      <c r="AO31" s="999"/>
      <c r="AP31" s="999" t="s">
        <v>509</v>
      </c>
      <c r="AQ31" s="999"/>
      <c r="AR31" s="999"/>
      <c r="AS31" s="999"/>
      <c r="AT31" s="999"/>
      <c r="AU31" s="999" t="s">
        <v>509</v>
      </c>
      <c r="AV31" s="999"/>
      <c r="AW31" s="999"/>
      <c r="AX31" s="999"/>
      <c r="AY31" s="999"/>
      <c r="AZ31" s="1069" t="s">
        <v>509</v>
      </c>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410</v>
      </c>
      <c r="C32" s="1059"/>
      <c r="D32" s="1059"/>
      <c r="E32" s="1059"/>
      <c r="F32" s="1059"/>
      <c r="G32" s="1059"/>
      <c r="H32" s="1059"/>
      <c r="I32" s="1059"/>
      <c r="J32" s="1059"/>
      <c r="K32" s="1059"/>
      <c r="L32" s="1059"/>
      <c r="M32" s="1059"/>
      <c r="N32" s="1059"/>
      <c r="O32" s="1059"/>
      <c r="P32" s="1060"/>
      <c r="Q32" s="1066">
        <v>177</v>
      </c>
      <c r="R32" s="1067"/>
      <c r="S32" s="1067"/>
      <c r="T32" s="1067"/>
      <c r="U32" s="1067"/>
      <c r="V32" s="1067">
        <v>177</v>
      </c>
      <c r="W32" s="1067"/>
      <c r="X32" s="1067"/>
      <c r="Y32" s="1067"/>
      <c r="Z32" s="1067"/>
      <c r="AA32" s="1067">
        <v>0</v>
      </c>
      <c r="AB32" s="1067"/>
      <c r="AC32" s="1067"/>
      <c r="AD32" s="1067"/>
      <c r="AE32" s="1068"/>
      <c r="AF32" s="1063">
        <v>89</v>
      </c>
      <c r="AG32" s="1064"/>
      <c r="AH32" s="1064"/>
      <c r="AI32" s="1064"/>
      <c r="AJ32" s="1065"/>
      <c r="AK32" s="1008">
        <v>71</v>
      </c>
      <c r="AL32" s="999"/>
      <c r="AM32" s="999"/>
      <c r="AN32" s="999"/>
      <c r="AO32" s="999"/>
      <c r="AP32" s="999">
        <v>381</v>
      </c>
      <c r="AQ32" s="999"/>
      <c r="AR32" s="999"/>
      <c r="AS32" s="999"/>
      <c r="AT32" s="999"/>
      <c r="AU32" s="999" t="s">
        <v>509</v>
      </c>
      <c r="AV32" s="999"/>
      <c r="AW32" s="999"/>
      <c r="AX32" s="999"/>
      <c r="AY32" s="999"/>
      <c r="AZ32" s="1069" t="s">
        <v>509</v>
      </c>
      <c r="BA32" s="1069"/>
      <c r="BB32" s="1069"/>
      <c r="BC32" s="1069"/>
      <c r="BD32" s="1069"/>
      <c r="BE32" s="1000" t="s">
        <v>411</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412</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394</v>
      </c>
      <c r="B63" s="965" t="s">
        <v>413</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123</v>
      </c>
      <c r="AG63" s="987"/>
      <c r="AH63" s="987"/>
      <c r="AI63" s="987"/>
      <c r="AJ63" s="1050"/>
      <c r="AK63" s="1051"/>
      <c r="AL63" s="991"/>
      <c r="AM63" s="991"/>
      <c r="AN63" s="991"/>
      <c r="AO63" s="991"/>
      <c r="AP63" s="987">
        <v>675</v>
      </c>
      <c r="AQ63" s="987"/>
      <c r="AR63" s="987"/>
      <c r="AS63" s="987"/>
      <c r="AT63" s="987"/>
      <c r="AU63" s="987" t="s">
        <v>509</v>
      </c>
      <c r="AV63" s="987"/>
      <c r="AW63" s="987"/>
      <c r="AX63" s="987"/>
      <c r="AY63" s="987"/>
      <c r="AZ63" s="1045"/>
      <c r="BA63" s="1045"/>
      <c r="BB63" s="1045"/>
      <c r="BC63" s="1045"/>
      <c r="BD63" s="1045"/>
      <c r="BE63" s="988"/>
      <c r="BF63" s="988"/>
      <c r="BG63" s="988"/>
      <c r="BH63" s="988"/>
      <c r="BI63" s="989"/>
      <c r="BJ63" s="1046" t="s">
        <v>148</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415</v>
      </c>
      <c r="B66" s="1024"/>
      <c r="C66" s="1024"/>
      <c r="D66" s="1024"/>
      <c r="E66" s="1024"/>
      <c r="F66" s="1024"/>
      <c r="G66" s="1024"/>
      <c r="H66" s="1024"/>
      <c r="I66" s="1024"/>
      <c r="J66" s="1024"/>
      <c r="K66" s="1024"/>
      <c r="L66" s="1024"/>
      <c r="M66" s="1024"/>
      <c r="N66" s="1024"/>
      <c r="O66" s="1024"/>
      <c r="P66" s="1025"/>
      <c r="Q66" s="1029" t="s">
        <v>398</v>
      </c>
      <c r="R66" s="1030"/>
      <c r="S66" s="1030"/>
      <c r="T66" s="1030"/>
      <c r="U66" s="1031"/>
      <c r="V66" s="1029" t="s">
        <v>399</v>
      </c>
      <c r="W66" s="1030"/>
      <c r="X66" s="1030"/>
      <c r="Y66" s="1030"/>
      <c r="Z66" s="1031"/>
      <c r="AA66" s="1029" t="s">
        <v>416</v>
      </c>
      <c r="AB66" s="1030"/>
      <c r="AC66" s="1030"/>
      <c r="AD66" s="1030"/>
      <c r="AE66" s="1031"/>
      <c r="AF66" s="1035" t="s">
        <v>417</v>
      </c>
      <c r="AG66" s="1036"/>
      <c r="AH66" s="1036"/>
      <c r="AI66" s="1036"/>
      <c r="AJ66" s="1037"/>
      <c r="AK66" s="1029" t="s">
        <v>418</v>
      </c>
      <c r="AL66" s="1024"/>
      <c r="AM66" s="1024"/>
      <c r="AN66" s="1024"/>
      <c r="AO66" s="1025"/>
      <c r="AP66" s="1029" t="s">
        <v>403</v>
      </c>
      <c r="AQ66" s="1030"/>
      <c r="AR66" s="1030"/>
      <c r="AS66" s="1030"/>
      <c r="AT66" s="1031"/>
      <c r="AU66" s="1029" t="s">
        <v>419</v>
      </c>
      <c r="AV66" s="1030"/>
      <c r="AW66" s="1030"/>
      <c r="AX66" s="1030"/>
      <c r="AY66" s="1031"/>
      <c r="AZ66" s="1029" t="s">
        <v>382</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572</v>
      </c>
      <c r="C68" s="1014"/>
      <c r="D68" s="1014"/>
      <c r="E68" s="1014"/>
      <c r="F68" s="1014"/>
      <c r="G68" s="1014"/>
      <c r="H68" s="1014"/>
      <c r="I68" s="1014"/>
      <c r="J68" s="1014"/>
      <c r="K68" s="1014"/>
      <c r="L68" s="1014"/>
      <c r="M68" s="1014"/>
      <c r="N68" s="1014"/>
      <c r="O68" s="1014"/>
      <c r="P68" s="1015"/>
      <c r="Q68" s="1016">
        <v>1666</v>
      </c>
      <c r="R68" s="1010"/>
      <c r="S68" s="1010"/>
      <c r="T68" s="1010"/>
      <c r="U68" s="1010"/>
      <c r="V68" s="1010">
        <v>1666</v>
      </c>
      <c r="W68" s="1010"/>
      <c r="X68" s="1010"/>
      <c r="Y68" s="1010"/>
      <c r="Z68" s="1010"/>
      <c r="AA68" s="1010" t="s">
        <v>509</v>
      </c>
      <c r="AB68" s="1010"/>
      <c r="AC68" s="1010"/>
      <c r="AD68" s="1010"/>
      <c r="AE68" s="1010"/>
      <c r="AF68" s="1010" t="s">
        <v>509</v>
      </c>
      <c r="AG68" s="1010"/>
      <c r="AH68" s="1010"/>
      <c r="AI68" s="1010"/>
      <c r="AJ68" s="1010"/>
      <c r="AK68" s="1010" t="s">
        <v>509</v>
      </c>
      <c r="AL68" s="1010"/>
      <c r="AM68" s="1010"/>
      <c r="AN68" s="1010"/>
      <c r="AO68" s="1010"/>
      <c r="AP68" s="1010">
        <v>827</v>
      </c>
      <c r="AQ68" s="1010"/>
      <c r="AR68" s="1010"/>
      <c r="AS68" s="1010"/>
      <c r="AT68" s="1010"/>
      <c r="AU68" s="1010">
        <v>23</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573</v>
      </c>
      <c r="C69" s="1003"/>
      <c r="D69" s="1003"/>
      <c r="E69" s="1003"/>
      <c r="F69" s="1003"/>
      <c r="G69" s="1003"/>
      <c r="H69" s="1003"/>
      <c r="I69" s="1003"/>
      <c r="J69" s="1003"/>
      <c r="K69" s="1003"/>
      <c r="L69" s="1003"/>
      <c r="M69" s="1003"/>
      <c r="N69" s="1003"/>
      <c r="O69" s="1003"/>
      <c r="P69" s="1004"/>
      <c r="Q69" s="1005">
        <v>900</v>
      </c>
      <c r="R69" s="999"/>
      <c r="S69" s="999"/>
      <c r="T69" s="999"/>
      <c r="U69" s="999"/>
      <c r="V69" s="999">
        <v>882</v>
      </c>
      <c r="W69" s="999"/>
      <c r="X69" s="999"/>
      <c r="Y69" s="999"/>
      <c r="Z69" s="999"/>
      <c r="AA69" s="999">
        <v>18</v>
      </c>
      <c r="AB69" s="999"/>
      <c r="AC69" s="999"/>
      <c r="AD69" s="999"/>
      <c r="AE69" s="999"/>
      <c r="AF69" s="999">
        <v>18</v>
      </c>
      <c r="AG69" s="999"/>
      <c r="AH69" s="999"/>
      <c r="AI69" s="999"/>
      <c r="AJ69" s="999"/>
      <c r="AK69" s="999" t="s">
        <v>509</v>
      </c>
      <c r="AL69" s="999"/>
      <c r="AM69" s="999"/>
      <c r="AN69" s="999"/>
      <c r="AO69" s="999"/>
      <c r="AP69" s="999" t="s">
        <v>509</v>
      </c>
      <c r="AQ69" s="999"/>
      <c r="AR69" s="999"/>
      <c r="AS69" s="999"/>
      <c r="AT69" s="999"/>
      <c r="AU69" s="999" t="s">
        <v>509</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574</v>
      </c>
      <c r="C70" s="1003"/>
      <c r="D70" s="1003"/>
      <c r="E70" s="1003"/>
      <c r="F70" s="1003"/>
      <c r="G70" s="1003"/>
      <c r="H70" s="1003"/>
      <c r="I70" s="1003"/>
      <c r="J70" s="1003"/>
      <c r="K70" s="1003"/>
      <c r="L70" s="1003"/>
      <c r="M70" s="1003"/>
      <c r="N70" s="1003"/>
      <c r="O70" s="1003"/>
      <c r="P70" s="1004"/>
      <c r="Q70" s="1005">
        <v>653</v>
      </c>
      <c r="R70" s="999"/>
      <c r="S70" s="999"/>
      <c r="T70" s="999"/>
      <c r="U70" s="999"/>
      <c r="V70" s="999">
        <v>651</v>
      </c>
      <c r="W70" s="999"/>
      <c r="X70" s="999"/>
      <c r="Y70" s="999"/>
      <c r="Z70" s="999"/>
      <c r="AA70" s="999">
        <v>2</v>
      </c>
      <c r="AB70" s="999"/>
      <c r="AC70" s="999"/>
      <c r="AD70" s="999"/>
      <c r="AE70" s="999"/>
      <c r="AF70" s="999">
        <v>2</v>
      </c>
      <c r="AG70" s="999"/>
      <c r="AH70" s="999"/>
      <c r="AI70" s="999"/>
      <c r="AJ70" s="999"/>
      <c r="AK70" s="999" t="s">
        <v>509</v>
      </c>
      <c r="AL70" s="999"/>
      <c r="AM70" s="999"/>
      <c r="AN70" s="999"/>
      <c r="AO70" s="999"/>
      <c r="AP70" s="999">
        <v>369</v>
      </c>
      <c r="AQ70" s="999"/>
      <c r="AR70" s="999"/>
      <c r="AS70" s="999"/>
      <c r="AT70" s="999"/>
      <c r="AU70" s="999">
        <v>144</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394</v>
      </c>
      <c r="B88" s="965" t="s">
        <v>420</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20</v>
      </c>
      <c r="AG88" s="987"/>
      <c r="AH88" s="987"/>
      <c r="AI88" s="987"/>
      <c r="AJ88" s="987"/>
      <c r="AK88" s="991"/>
      <c r="AL88" s="991"/>
      <c r="AM88" s="991"/>
      <c r="AN88" s="991"/>
      <c r="AO88" s="991"/>
      <c r="AP88" s="987">
        <v>1196</v>
      </c>
      <c r="AQ88" s="987"/>
      <c r="AR88" s="987"/>
      <c r="AS88" s="987"/>
      <c r="AT88" s="987"/>
      <c r="AU88" s="987">
        <v>167</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965" t="s">
        <v>421</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422</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423</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426</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427</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428</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429</v>
      </c>
      <c r="AB109" s="924"/>
      <c r="AC109" s="924"/>
      <c r="AD109" s="924"/>
      <c r="AE109" s="925"/>
      <c r="AF109" s="926" t="s">
        <v>430</v>
      </c>
      <c r="AG109" s="924"/>
      <c r="AH109" s="924"/>
      <c r="AI109" s="924"/>
      <c r="AJ109" s="925"/>
      <c r="AK109" s="926" t="s">
        <v>309</v>
      </c>
      <c r="AL109" s="924"/>
      <c r="AM109" s="924"/>
      <c r="AN109" s="924"/>
      <c r="AO109" s="925"/>
      <c r="AP109" s="926" t="s">
        <v>431</v>
      </c>
      <c r="AQ109" s="924"/>
      <c r="AR109" s="924"/>
      <c r="AS109" s="924"/>
      <c r="AT109" s="957"/>
      <c r="AU109" s="923" t="s">
        <v>428</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429</v>
      </c>
      <c r="BR109" s="924"/>
      <c r="BS109" s="924"/>
      <c r="BT109" s="924"/>
      <c r="BU109" s="925"/>
      <c r="BV109" s="926" t="s">
        <v>430</v>
      </c>
      <c r="BW109" s="924"/>
      <c r="BX109" s="924"/>
      <c r="BY109" s="924"/>
      <c r="BZ109" s="925"/>
      <c r="CA109" s="926" t="s">
        <v>309</v>
      </c>
      <c r="CB109" s="924"/>
      <c r="CC109" s="924"/>
      <c r="CD109" s="924"/>
      <c r="CE109" s="925"/>
      <c r="CF109" s="964" t="s">
        <v>431</v>
      </c>
      <c r="CG109" s="964"/>
      <c r="CH109" s="964"/>
      <c r="CI109" s="964"/>
      <c r="CJ109" s="964"/>
      <c r="CK109" s="926" t="s">
        <v>432</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429</v>
      </c>
      <c r="DH109" s="924"/>
      <c r="DI109" s="924"/>
      <c r="DJ109" s="924"/>
      <c r="DK109" s="925"/>
      <c r="DL109" s="926" t="s">
        <v>430</v>
      </c>
      <c r="DM109" s="924"/>
      <c r="DN109" s="924"/>
      <c r="DO109" s="924"/>
      <c r="DP109" s="925"/>
      <c r="DQ109" s="926" t="s">
        <v>309</v>
      </c>
      <c r="DR109" s="924"/>
      <c r="DS109" s="924"/>
      <c r="DT109" s="924"/>
      <c r="DU109" s="925"/>
      <c r="DV109" s="926" t="s">
        <v>431</v>
      </c>
      <c r="DW109" s="924"/>
      <c r="DX109" s="924"/>
      <c r="DY109" s="924"/>
      <c r="DZ109" s="957"/>
    </row>
    <row r="110" spans="1:131" s="233" customFormat="1" ht="26.25" customHeight="1" x14ac:dyDescent="0.15">
      <c r="A110" s="835" t="s">
        <v>433</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384192</v>
      </c>
      <c r="AB110" s="917"/>
      <c r="AC110" s="917"/>
      <c r="AD110" s="917"/>
      <c r="AE110" s="918"/>
      <c r="AF110" s="919">
        <v>369353</v>
      </c>
      <c r="AG110" s="917"/>
      <c r="AH110" s="917"/>
      <c r="AI110" s="917"/>
      <c r="AJ110" s="918"/>
      <c r="AK110" s="919">
        <v>502245</v>
      </c>
      <c r="AL110" s="917"/>
      <c r="AM110" s="917"/>
      <c r="AN110" s="917"/>
      <c r="AO110" s="918"/>
      <c r="AP110" s="920">
        <v>19.899999999999999</v>
      </c>
      <c r="AQ110" s="921"/>
      <c r="AR110" s="921"/>
      <c r="AS110" s="921"/>
      <c r="AT110" s="922"/>
      <c r="AU110" s="958" t="s">
        <v>73</v>
      </c>
      <c r="AV110" s="959"/>
      <c r="AW110" s="959"/>
      <c r="AX110" s="959"/>
      <c r="AY110" s="959"/>
      <c r="AZ110" s="888" t="s">
        <v>434</v>
      </c>
      <c r="BA110" s="836"/>
      <c r="BB110" s="836"/>
      <c r="BC110" s="836"/>
      <c r="BD110" s="836"/>
      <c r="BE110" s="836"/>
      <c r="BF110" s="836"/>
      <c r="BG110" s="836"/>
      <c r="BH110" s="836"/>
      <c r="BI110" s="836"/>
      <c r="BJ110" s="836"/>
      <c r="BK110" s="836"/>
      <c r="BL110" s="836"/>
      <c r="BM110" s="836"/>
      <c r="BN110" s="836"/>
      <c r="BO110" s="836"/>
      <c r="BP110" s="837"/>
      <c r="BQ110" s="889">
        <v>4705962</v>
      </c>
      <c r="BR110" s="870"/>
      <c r="BS110" s="870"/>
      <c r="BT110" s="870"/>
      <c r="BU110" s="870"/>
      <c r="BV110" s="870">
        <v>5038011</v>
      </c>
      <c r="BW110" s="870"/>
      <c r="BX110" s="870"/>
      <c r="BY110" s="870"/>
      <c r="BZ110" s="870"/>
      <c r="CA110" s="870">
        <v>5572580</v>
      </c>
      <c r="CB110" s="870"/>
      <c r="CC110" s="870"/>
      <c r="CD110" s="870"/>
      <c r="CE110" s="870"/>
      <c r="CF110" s="894">
        <v>221.2</v>
      </c>
      <c r="CG110" s="895"/>
      <c r="CH110" s="895"/>
      <c r="CI110" s="895"/>
      <c r="CJ110" s="895"/>
      <c r="CK110" s="954" t="s">
        <v>435</v>
      </c>
      <c r="CL110" s="847"/>
      <c r="CM110" s="888" t="s">
        <v>436</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437</v>
      </c>
      <c r="DH110" s="870"/>
      <c r="DI110" s="870"/>
      <c r="DJ110" s="870"/>
      <c r="DK110" s="870"/>
      <c r="DL110" s="870" t="s">
        <v>438</v>
      </c>
      <c r="DM110" s="870"/>
      <c r="DN110" s="870"/>
      <c r="DO110" s="870"/>
      <c r="DP110" s="870"/>
      <c r="DQ110" s="870" t="s">
        <v>439</v>
      </c>
      <c r="DR110" s="870"/>
      <c r="DS110" s="870"/>
      <c r="DT110" s="870"/>
      <c r="DU110" s="870"/>
      <c r="DV110" s="871" t="s">
        <v>148</v>
      </c>
      <c r="DW110" s="871"/>
      <c r="DX110" s="871"/>
      <c r="DY110" s="871"/>
      <c r="DZ110" s="872"/>
    </row>
    <row r="111" spans="1:131" s="233" customFormat="1" ht="26.25" customHeight="1" x14ac:dyDescent="0.15">
      <c r="A111" s="802" t="s">
        <v>440</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148</v>
      </c>
      <c r="AB111" s="947"/>
      <c r="AC111" s="947"/>
      <c r="AD111" s="947"/>
      <c r="AE111" s="948"/>
      <c r="AF111" s="949" t="s">
        <v>438</v>
      </c>
      <c r="AG111" s="947"/>
      <c r="AH111" s="947"/>
      <c r="AI111" s="947"/>
      <c r="AJ111" s="948"/>
      <c r="AK111" s="949" t="s">
        <v>148</v>
      </c>
      <c r="AL111" s="947"/>
      <c r="AM111" s="947"/>
      <c r="AN111" s="947"/>
      <c r="AO111" s="948"/>
      <c r="AP111" s="950" t="s">
        <v>148</v>
      </c>
      <c r="AQ111" s="951"/>
      <c r="AR111" s="951"/>
      <c r="AS111" s="951"/>
      <c r="AT111" s="952"/>
      <c r="AU111" s="960"/>
      <c r="AV111" s="961"/>
      <c r="AW111" s="961"/>
      <c r="AX111" s="961"/>
      <c r="AY111" s="961"/>
      <c r="AZ111" s="843" t="s">
        <v>441</v>
      </c>
      <c r="BA111" s="780"/>
      <c r="BB111" s="780"/>
      <c r="BC111" s="780"/>
      <c r="BD111" s="780"/>
      <c r="BE111" s="780"/>
      <c r="BF111" s="780"/>
      <c r="BG111" s="780"/>
      <c r="BH111" s="780"/>
      <c r="BI111" s="780"/>
      <c r="BJ111" s="780"/>
      <c r="BK111" s="780"/>
      <c r="BL111" s="780"/>
      <c r="BM111" s="780"/>
      <c r="BN111" s="780"/>
      <c r="BO111" s="780"/>
      <c r="BP111" s="781"/>
      <c r="BQ111" s="844" t="s">
        <v>439</v>
      </c>
      <c r="BR111" s="845"/>
      <c r="BS111" s="845"/>
      <c r="BT111" s="845"/>
      <c r="BU111" s="845"/>
      <c r="BV111" s="845" t="s">
        <v>148</v>
      </c>
      <c r="BW111" s="845"/>
      <c r="BX111" s="845"/>
      <c r="BY111" s="845"/>
      <c r="BZ111" s="845"/>
      <c r="CA111" s="845" t="s">
        <v>148</v>
      </c>
      <c r="CB111" s="845"/>
      <c r="CC111" s="845"/>
      <c r="CD111" s="845"/>
      <c r="CE111" s="845"/>
      <c r="CF111" s="903" t="s">
        <v>148</v>
      </c>
      <c r="CG111" s="904"/>
      <c r="CH111" s="904"/>
      <c r="CI111" s="904"/>
      <c r="CJ111" s="904"/>
      <c r="CK111" s="955"/>
      <c r="CL111" s="849"/>
      <c r="CM111" s="843" t="s">
        <v>442</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148</v>
      </c>
      <c r="DH111" s="845"/>
      <c r="DI111" s="845"/>
      <c r="DJ111" s="845"/>
      <c r="DK111" s="845"/>
      <c r="DL111" s="845" t="s">
        <v>148</v>
      </c>
      <c r="DM111" s="845"/>
      <c r="DN111" s="845"/>
      <c r="DO111" s="845"/>
      <c r="DP111" s="845"/>
      <c r="DQ111" s="845" t="s">
        <v>148</v>
      </c>
      <c r="DR111" s="845"/>
      <c r="DS111" s="845"/>
      <c r="DT111" s="845"/>
      <c r="DU111" s="845"/>
      <c r="DV111" s="822" t="s">
        <v>438</v>
      </c>
      <c r="DW111" s="822"/>
      <c r="DX111" s="822"/>
      <c r="DY111" s="822"/>
      <c r="DZ111" s="823"/>
    </row>
    <row r="112" spans="1:131" s="233" customFormat="1" ht="26.25" customHeight="1" x14ac:dyDescent="0.15">
      <c r="A112" s="940" t="s">
        <v>443</v>
      </c>
      <c r="B112" s="941"/>
      <c r="C112" s="780" t="s">
        <v>444</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148</v>
      </c>
      <c r="AB112" s="808"/>
      <c r="AC112" s="808"/>
      <c r="AD112" s="808"/>
      <c r="AE112" s="809"/>
      <c r="AF112" s="810" t="s">
        <v>148</v>
      </c>
      <c r="AG112" s="808"/>
      <c r="AH112" s="808"/>
      <c r="AI112" s="808"/>
      <c r="AJ112" s="809"/>
      <c r="AK112" s="810" t="s">
        <v>148</v>
      </c>
      <c r="AL112" s="808"/>
      <c r="AM112" s="808"/>
      <c r="AN112" s="808"/>
      <c r="AO112" s="809"/>
      <c r="AP112" s="852" t="s">
        <v>438</v>
      </c>
      <c r="AQ112" s="853"/>
      <c r="AR112" s="853"/>
      <c r="AS112" s="853"/>
      <c r="AT112" s="854"/>
      <c r="AU112" s="960"/>
      <c r="AV112" s="961"/>
      <c r="AW112" s="961"/>
      <c r="AX112" s="961"/>
      <c r="AY112" s="961"/>
      <c r="AZ112" s="843" t="s">
        <v>445</v>
      </c>
      <c r="BA112" s="780"/>
      <c r="BB112" s="780"/>
      <c r="BC112" s="780"/>
      <c r="BD112" s="780"/>
      <c r="BE112" s="780"/>
      <c r="BF112" s="780"/>
      <c r="BG112" s="780"/>
      <c r="BH112" s="780"/>
      <c r="BI112" s="780"/>
      <c r="BJ112" s="780"/>
      <c r="BK112" s="780"/>
      <c r="BL112" s="780"/>
      <c r="BM112" s="780"/>
      <c r="BN112" s="780"/>
      <c r="BO112" s="780"/>
      <c r="BP112" s="781"/>
      <c r="BQ112" s="844">
        <v>717886</v>
      </c>
      <c r="BR112" s="845"/>
      <c r="BS112" s="845"/>
      <c r="BT112" s="845"/>
      <c r="BU112" s="845"/>
      <c r="BV112" s="845">
        <v>267436</v>
      </c>
      <c r="BW112" s="845"/>
      <c r="BX112" s="845"/>
      <c r="BY112" s="845"/>
      <c r="BZ112" s="845"/>
      <c r="CA112" s="845">
        <v>481699</v>
      </c>
      <c r="CB112" s="845"/>
      <c r="CC112" s="845"/>
      <c r="CD112" s="845"/>
      <c r="CE112" s="845"/>
      <c r="CF112" s="903">
        <v>19.100000000000001</v>
      </c>
      <c r="CG112" s="904"/>
      <c r="CH112" s="904"/>
      <c r="CI112" s="904"/>
      <c r="CJ112" s="904"/>
      <c r="CK112" s="955"/>
      <c r="CL112" s="849"/>
      <c r="CM112" s="843" t="s">
        <v>446</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148</v>
      </c>
      <c r="DH112" s="845"/>
      <c r="DI112" s="845"/>
      <c r="DJ112" s="845"/>
      <c r="DK112" s="845"/>
      <c r="DL112" s="845" t="s">
        <v>148</v>
      </c>
      <c r="DM112" s="845"/>
      <c r="DN112" s="845"/>
      <c r="DO112" s="845"/>
      <c r="DP112" s="845"/>
      <c r="DQ112" s="845" t="s">
        <v>148</v>
      </c>
      <c r="DR112" s="845"/>
      <c r="DS112" s="845"/>
      <c r="DT112" s="845"/>
      <c r="DU112" s="845"/>
      <c r="DV112" s="822" t="s">
        <v>148</v>
      </c>
      <c r="DW112" s="822"/>
      <c r="DX112" s="822"/>
      <c r="DY112" s="822"/>
      <c r="DZ112" s="823"/>
    </row>
    <row r="113" spans="1:130" s="233" customFormat="1" ht="26.25" customHeight="1" x14ac:dyDescent="0.15">
      <c r="A113" s="942"/>
      <c r="B113" s="943"/>
      <c r="C113" s="780" t="s">
        <v>447</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67266</v>
      </c>
      <c r="AB113" s="947"/>
      <c r="AC113" s="947"/>
      <c r="AD113" s="947"/>
      <c r="AE113" s="948"/>
      <c r="AF113" s="949">
        <v>67948</v>
      </c>
      <c r="AG113" s="947"/>
      <c r="AH113" s="947"/>
      <c r="AI113" s="947"/>
      <c r="AJ113" s="948"/>
      <c r="AK113" s="949">
        <v>63746</v>
      </c>
      <c r="AL113" s="947"/>
      <c r="AM113" s="947"/>
      <c r="AN113" s="947"/>
      <c r="AO113" s="948"/>
      <c r="AP113" s="950">
        <v>2.5</v>
      </c>
      <c r="AQ113" s="951"/>
      <c r="AR113" s="951"/>
      <c r="AS113" s="951"/>
      <c r="AT113" s="952"/>
      <c r="AU113" s="960"/>
      <c r="AV113" s="961"/>
      <c r="AW113" s="961"/>
      <c r="AX113" s="961"/>
      <c r="AY113" s="961"/>
      <c r="AZ113" s="843" t="s">
        <v>448</v>
      </c>
      <c r="BA113" s="780"/>
      <c r="BB113" s="780"/>
      <c r="BC113" s="780"/>
      <c r="BD113" s="780"/>
      <c r="BE113" s="780"/>
      <c r="BF113" s="780"/>
      <c r="BG113" s="780"/>
      <c r="BH113" s="780"/>
      <c r="BI113" s="780"/>
      <c r="BJ113" s="780"/>
      <c r="BK113" s="780"/>
      <c r="BL113" s="780"/>
      <c r="BM113" s="780"/>
      <c r="BN113" s="780"/>
      <c r="BO113" s="780"/>
      <c r="BP113" s="781"/>
      <c r="BQ113" s="844">
        <v>305262</v>
      </c>
      <c r="BR113" s="845"/>
      <c r="BS113" s="845"/>
      <c r="BT113" s="845"/>
      <c r="BU113" s="845"/>
      <c r="BV113" s="845">
        <v>247172</v>
      </c>
      <c r="BW113" s="845"/>
      <c r="BX113" s="845"/>
      <c r="BY113" s="845"/>
      <c r="BZ113" s="845"/>
      <c r="CA113" s="845">
        <v>167723</v>
      </c>
      <c r="CB113" s="845"/>
      <c r="CC113" s="845"/>
      <c r="CD113" s="845"/>
      <c r="CE113" s="845"/>
      <c r="CF113" s="903">
        <v>6.7</v>
      </c>
      <c r="CG113" s="904"/>
      <c r="CH113" s="904"/>
      <c r="CI113" s="904"/>
      <c r="CJ113" s="904"/>
      <c r="CK113" s="955"/>
      <c r="CL113" s="849"/>
      <c r="CM113" s="843" t="s">
        <v>449</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148</v>
      </c>
      <c r="DH113" s="808"/>
      <c r="DI113" s="808"/>
      <c r="DJ113" s="808"/>
      <c r="DK113" s="809"/>
      <c r="DL113" s="810" t="s">
        <v>148</v>
      </c>
      <c r="DM113" s="808"/>
      <c r="DN113" s="808"/>
      <c r="DO113" s="808"/>
      <c r="DP113" s="809"/>
      <c r="DQ113" s="810" t="s">
        <v>437</v>
      </c>
      <c r="DR113" s="808"/>
      <c r="DS113" s="808"/>
      <c r="DT113" s="808"/>
      <c r="DU113" s="809"/>
      <c r="DV113" s="852" t="s">
        <v>148</v>
      </c>
      <c r="DW113" s="853"/>
      <c r="DX113" s="853"/>
      <c r="DY113" s="853"/>
      <c r="DZ113" s="854"/>
    </row>
    <row r="114" spans="1:130" s="233" customFormat="1" ht="26.25" customHeight="1" x14ac:dyDescent="0.15">
      <c r="A114" s="942"/>
      <c r="B114" s="943"/>
      <c r="C114" s="780" t="s">
        <v>450</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91993</v>
      </c>
      <c r="AB114" s="808"/>
      <c r="AC114" s="808"/>
      <c r="AD114" s="808"/>
      <c r="AE114" s="809"/>
      <c r="AF114" s="810">
        <v>77638</v>
      </c>
      <c r="AG114" s="808"/>
      <c r="AH114" s="808"/>
      <c r="AI114" s="808"/>
      <c r="AJ114" s="809"/>
      <c r="AK114" s="810">
        <v>60609</v>
      </c>
      <c r="AL114" s="808"/>
      <c r="AM114" s="808"/>
      <c r="AN114" s="808"/>
      <c r="AO114" s="809"/>
      <c r="AP114" s="852">
        <v>2.4</v>
      </c>
      <c r="AQ114" s="853"/>
      <c r="AR114" s="853"/>
      <c r="AS114" s="853"/>
      <c r="AT114" s="854"/>
      <c r="AU114" s="960"/>
      <c r="AV114" s="961"/>
      <c r="AW114" s="961"/>
      <c r="AX114" s="961"/>
      <c r="AY114" s="961"/>
      <c r="AZ114" s="843" t="s">
        <v>451</v>
      </c>
      <c r="BA114" s="780"/>
      <c r="BB114" s="780"/>
      <c r="BC114" s="780"/>
      <c r="BD114" s="780"/>
      <c r="BE114" s="780"/>
      <c r="BF114" s="780"/>
      <c r="BG114" s="780"/>
      <c r="BH114" s="780"/>
      <c r="BI114" s="780"/>
      <c r="BJ114" s="780"/>
      <c r="BK114" s="780"/>
      <c r="BL114" s="780"/>
      <c r="BM114" s="780"/>
      <c r="BN114" s="780"/>
      <c r="BO114" s="780"/>
      <c r="BP114" s="781"/>
      <c r="BQ114" s="844">
        <v>870302</v>
      </c>
      <c r="BR114" s="845"/>
      <c r="BS114" s="845"/>
      <c r="BT114" s="845"/>
      <c r="BU114" s="845"/>
      <c r="BV114" s="845">
        <v>799228</v>
      </c>
      <c r="BW114" s="845"/>
      <c r="BX114" s="845"/>
      <c r="BY114" s="845"/>
      <c r="BZ114" s="845"/>
      <c r="CA114" s="845">
        <v>810309</v>
      </c>
      <c r="CB114" s="845"/>
      <c r="CC114" s="845"/>
      <c r="CD114" s="845"/>
      <c r="CE114" s="845"/>
      <c r="CF114" s="903">
        <v>32.200000000000003</v>
      </c>
      <c r="CG114" s="904"/>
      <c r="CH114" s="904"/>
      <c r="CI114" s="904"/>
      <c r="CJ114" s="904"/>
      <c r="CK114" s="955"/>
      <c r="CL114" s="849"/>
      <c r="CM114" s="843" t="s">
        <v>452</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437</v>
      </c>
      <c r="DH114" s="808"/>
      <c r="DI114" s="808"/>
      <c r="DJ114" s="808"/>
      <c r="DK114" s="809"/>
      <c r="DL114" s="810" t="s">
        <v>148</v>
      </c>
      <c r="DM114" s="808"/>
      <c r="DN114" s="808"/>
      <c r="DO114" s="808"/>
      <c r="DP114" s="809"/>
      <c r="DQ114" s="810" t="s">
        <v>148</v>
      </c>
      <c r="DR114" s="808"/>
      <c r="DS114" s="808"/>
      <c r="DT114" s="808"/>
      <c r="DU114" s="809"/>
      <c r="DV114" s="852" t="s">
        <v>148</v>
      </c>
      <c r="DW114" s="853"/>
      <c r="DX114" s="853"/>
      <c r="DY114" s="853"/>
      <c r="DZ114" s="854"/>
    </row>
    <row r="115" spans="1:130" s="233" customFormat="1" ht="26.25" customHeight="1" x14ac:dyDescent="0.15">
      <c r="A115" s="942"/>
      <c r="B115" s="943"/>
      <c r="C115" s="780" t="s">
        <v>453</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148</v>
      </c>
      <c r="AB115" s="947"/>
      <c r="AC115" s="947"/>
      <c r="AD115" s="947"/>
      <c r="AE115" s="948"/>
      <c r="AF115" s="949" t="s">
        <v>437</v>
      </c>
      <c r="AG115" s="947"/>
      <c r="AH115" s="947"/>
      <c r="AI115" s="947"/>
      <c r="AJ115" s="948"/>
      <c r="AK115" s="949" t="s">
        <v>148</v>
      </c>
      <c r="AL115" s="947"/>
      <c r="AM115" s="947"/>
      <c r="AN115" s="947"/>
      <c r="AO115" s="948"/>
      <c r="AP115" s="950" t="s">
        <v>148</v>
      </c>
      <c r="AQ115" s="951"/>
      <c r="AR115" s="951"/>
      <c r="AS115" s="951"/>
      <c r="AT115" s="952"/>
      <c r="AU115" s="960"/>
      <c r="AV115" s="961"/>
      <c r="AW115" s="961"/>
      <c r="AX115" s="961"/>
      <c r="AY115" s="961"/>
      <c r="AZ115" s="843" t="s">
        <v>454</v>
      </c>
      <c r="BA115" s="780"/>
      <c r="BB115" s="780"/>
      <c r="BC115" s="780"/>
      <c r="BD115" s="780"/>
      <c r="BE115" s="780"/>
      <c r="BF115" s="780"/>
      <c r="BG115" s="780"/>
      <c r="BH115" s="780"/>
      <c r="BI115" s="780"/>
      <c r="BJ115" s="780"/>
      <c r="BK115" s="780"/>
      <c r="BL115" s="780"/>
      <c r="BM115" s="780"/>
      <c r="BN115" s="780"/>
      <c r="BO115" s="780"/>
      <c r="BP115" s="781"/>
      <c r="BQ115" s="844" t="s">
        <v>148</v>
      </c>
      <c r="BR115" s="845"/>
      <c r="BS115" s="845"/>
      <c r="BT115" s="845"/>
      <c r="BU115" s="845"/>
      <c r="BV115" s="845" t="s">
        <v>148</v>
      </c>
      <c r="BW115" s="845"/>
      <c r="BX115" s="845"/>
      <c r="BY115" s="845"/>
      <c r="BZ115" s="845"/>
      <c r="CA115" s="845" t="s">
        <v>148</v>
      </c>
      <c r="CB115" s="845"/>
      <c r="CC115" s="845"/>
      <c r="CD115" s="845"/>
      <c r="CE115" s="845"/>
      <c r="CF115" s="903" t="s">
        <v>437</v>
      </c>
      <c r="CG115" s="904"/>
      <c r="CH115" s="904"/>
      <c r="CI115" s="904"/>
      <c r="CJ115" s="904"/>
      <c r="CK115" s="955"/>
      <c r="CL115" s="849"/>
      <c r="CM115" s="843" t="s">
        <v>455</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148</v>
      </c>
      <c r="DH115" s="808"/>
      <c r="DI115" s="808"/>
      <c r="DJ115" s="808"/>
      <c r="DK115" s="809"/>
      <c r="DL115" s="810" t="s">
        <v>148</v>
      </c>
      <c r="DM115" s="808"/>
      <c r="DN115" s="808"/>
      <c r="DO115" s="808"/>
      <c r="DP115" s="809"/>
      <c r="DQ115" s="810" t="s">
        <v>148</v>
      </c>
      <c r="DR115" s="808"/>
      <c r="DS115" s="808"/>
      <c r="DT115" s="808"/>
      <c r="DU115" s="809"/>
      <c r="DV115" s="852" t="s">
        <v>148</v>
      </c>
      <c r="DW115" s="853"/>
      <c r="DX115" s="853"/>
      <c r="DY115" s="853"/>
      <c r="DZ115" s="854"/>
    </row>
    <row r="116" spans="1:130" s="233" customFormat="1" ht="26.25" customHeight="1" x14ac:dyDescent="0.15">
      <c r="A116" s="944"/>
      <c r="B116" s="945"/>
      <c r="C116" s="867" t="s">
        <v>456</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2</v>
      </c>
      <c r="AB116" s="808"/>
      <c r="AC116" s="808"/>
      <c r="AD116" s="808"/>
      <c r="AE116" s="809"/>
      <c r="AF116" s="810">
        <v>3</v>
      </c>
      <c r="AG116" s="808"/>
      <c r="AH116" s="808"/>
      <c r="AI116" s="808"/>
      <c r="AJ116" s="809"/>
      <c r="AK116" s="810">
        <v>1</v>
      </c>
      <c r="AL116" s="808"/>
      <c r="AM116" s="808"/>
      <c r="AN116" s="808"/>
      <c r="AO116" s="809"/>
      <c r="AP116" s="852">
        <v>0</v>
      </c>
      <c r="AQ116" s="853"/>
      <c r="AR116" s="853"/>
      <c r="AS116" s="853"/>
      <c r="AT116" s="854"/>
      <c r="AU116" s="960"/>
      <c r="AV116" s="961"/>
      <c r="AW116" s="961"/>
      <c r="AX116" s="961"/>
      <c r="AY116" s="961"/>
      <c r="AZ116" s="937" t="s">
        <v>457</v>
      </c>
      <c r="BA116" s="938"/>
      <c r="BB116" s="938"/>
      <c r="BC116" s="938"/>
      <c r="BD116" s="938"/>
      <c r="BE116" s="938"/>
      <c r="BF116" s="938"/>
      <c r="BG116" s="938"/>
      <c r="BH116" s="938"/>
      <c r="BI116" s="938"/>
      <c r="BJ116" s="938"/>
      <c r="BK116" s="938"/>
      <c r="BL116" s="938"/>
      <c r="BM116" s="938"/>
      <c r="BN116" s="938"/>
      <c r="BO116" s="938"/>
      <c r="BP116" s="939"/>
      <c r="BQ116" s="844" t="s">
        <v>148</v>
      </c>
      <c r="BR116" s="845"/>
      <c r="BS116" s="845"/>
      <c r="BT116" s="845"/>
      <c r="BU116" s="845"/>
      <c r="BV116" s="845" t="s">
        <v>439</v>
      </c>
      <c r="BW116" s="845"/>
      <c r="BX116" s="845"/>
      <c r="BY116" s="845"/>
      <c r="BZ116" s="845"/>
      <c r="CA116" s="845" t="s">
        <v>148</v>
      </c>
      <c r="CB116" s="845"/>
      <c r="CC116" s="845"/>
      <c r="CD116" s="845"/>
      <c r="CE116" s="845"/>
      <c r="CF116" s="903" t="s">
        <v>437</v>
      </c>
      <c r="CG116" s="904"/>
      <c r="CH116" s="904"/>
      <c r="CI116" s="904"/>
      <c r="CJ116" s="904"/>
      <c r="CK116" s="955"/>
      <c r="CL116" s="849"/>
      <c r="CM116" s="843" t="s">
        <v>458</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148</v>
      </c>
      <c r="DH116" s="808"/>
      <c r="DI116" s="808"/>
      <c r="DJ116" s="808"/>
      <c r="DK116" s="809"/>
      <c r="DL116" s="810" t="s">
        <v>148</v>
      </c>
      <c r="DM116" s="808"/>
      <c r="DN116" s="808"/>
      <c r="DO116" s="808"/>
      <c r="DP116" s="809"/>
      <c r="DQ116" s="810" t="s">
        <v>148</v>
      </c>
      <c r="DR116" s="808"/>
      <c r="DS116" s="808"/>
      <c r="DT116" s="808"/>
      <c r="DU116" s="809"/>
      <c r="DV116" s="852" t="s">
        <v>148</v>
      </c>
      <c r="DW116" s="853"/>
      <c r="DX116" s="853"/>
      <c r="DY116" s="853"/>
      <c r="DZ116" s="854"/>
    </row>
    <row r="117" spans="1:130" s="233" customFormat="1" ht="26.25" customHeight="1" x14ac:dyDescent="0.15">
      <c r="A117" s="923" t="s">
        <v>190</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459</v>
      </c>
      <c r="Z117" s="925"/>
      <c r="AA117" s="930">
        <v>543453</v>
      </c>
      <c r="AB117" s="931"/>
      <c r="AC117" s="931"/>
      <c r="AD117" s="931"/>
      <c r="AE117" s="932"/>
      <c r="AF117" s="933">
        <v>514942</v>
      </c>
      <c r="AG117" s="931"/>
      <c r="AH117" s="931"/>
      <c r="AI117" s="931"/>
      <c r="AJ117" s="932"/>
      <c r="AK117" s="933">
        <v>626601</v>
      </c>
      <c r="AL117" s="931"/>
      <c r="AM117" s="931"/>
      <c r="AN117" s="931"/>
      <c r="AO117" s="932"/>
      <c r="AP117" s="934"/>
      <c r="AQ117" s="935"/>
      <c r="AR117" s="935"/>
      <c r="AS117" s="935"/>
      <c r="AT117" s="936"/>
      <c r="AU117" s="960"/>
      <c r="AV117" s="961"/>
      <c r="AW117" s="961"/>
      <c r="AX117" s="961"/>
      <c r="AY117" s="961"/>
      <c r="AZ117" s="891" t="s">
        <v>460</v>
      </c>
      <c r="BA117" s="892"/>
      <c r="BB117" s="892"/>
      <c r="BC117" s="892"/>
      <c r="BD117" s="892"/>
      <c r="BE117" s="892"/>
      <c r="BF117" s="892"/>
      <c r="BG117" s="892"/>
      <c r="BH117" s="892"/>
      <c r="BI117" s="892"/>
      <c r="BJ117" s="892"/>
      <c r="BK117" s="892"/>
      <c r="BL117" s="892"/>
      <c r="BM117" s="892"/>
      <c r="BN117" s="892"/>
      <c r="BO117" s="892"/>
      <c r="BP117" s="893"/>
      <c r="BQ117" s="844" t="s">
        <v>148</v>
      </c>
      <c r="BR117" s="845"/>
      <c r="BS117" s="845"/>
      <c r="BT117" s="845"/>
      <c r="BU117" s="845"/>
      <c r="BV117" s="845" t="s">
        <v>437</v>
      </c>
      <c r="BW117" s="845"/>
      <c r="BX117" s="845"/>
      <c r="BY117" s="845"/>
      <c r="BZ117" s="845"/>
      <c r="CA117" s="845" t="s">
        <v>437</v>
      </c>
      <c r="CB117" s="845"/>
      <c r="CC117" s="845"/>
      <c r="CD117" s="845"/>
      <c r="CE117" s="845"/>
      <c r="CF117" s="903" t="s">
        <v>148</v>
      </c>
      <c r="CG117" s="904"/>
      <c r="CH117" s="904"/>
      <c r="CI117" s="904"/>
      <c r="CJ117" s="904"/>
      <c r="CK117" s="955"/>
      <c r="CL117" s="849"/>
      <c r="CM117" s="843" t="s">
        <v>461</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439</v>
      </c>
      <c r="DH117" s="808"/>
      <c r="DI117" s="808"/>
      <c r="DJ117" s="808"/>
      <c r="DK117" s="809"/>
      <c r="DL117" s="810" t="s">
        <v>148</v>
      </c>
      <c r="DM117" s="808"/>
      <c r="DN117" s="808"/>
      <c r="DO117" s="808"/>
      <c r="DP117" s="809"/>
      <c r="DQ117" s="810" t="s">
        <v>148</v>
      </c>
      <c r="DR117" s="808"/>
      <c r="DS117" s="808"/>
      <c r="DT117" s="808"/>
      <c r="DU117" s="809"/>
      <c r="DV117" s="852" t="s">
        <v>437</v>
      </c>
      <c r="DW117" s="853"/>
      <c r="DX117" s="853"/>
      <c r="DY117" s="853"/>
      <c r="DZ117" s="854"/>
    </row>
    <row r="118" spans="1:130" s="233" customFormat="1" ht="26.25" customHeight="1" x14ac:dyDescent="0.15">
      <c r="A118" s="923" t="s">
        <v>432</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429</v>
      </c>
      <c r="AB118" s="924"/>
      <c r="AC118" s="924"/>
      <c r="AD118" s="924"/>
      <c r="AE118" s="925"/>
      <c r="AF118" s="926" t="s">
        <v>430</v>
      </c>
      <c r="AG118" s="924"/>
      <c r="AH118" s="924"/>
      <c r="AI118" s="924"/>
      <c r="AJ118" s="925"/>
      <c r="AK118" s="926" t="s">
        <v>309</v>
      </c>
      <c r="AL118" s="924"/>
      <c r="AM118" s="924"/>
      <c r="AN118" s="924"/>
      <c r="AO118" s="925"/>
      <c r="AP118" s="927" t="s">
        <v>431</v>
      </c>
      <c r="AQ118" s="928"/>
      <c r="AR118" s="928"/>
      <c r="AS118" s="928"/>
      <c r="AT118" s="929"/>
      <c r="AU118" s="960"/>
      <c r="AV118" s="961"/>
      <c r="AW118" s="961"/>
      <c r="AX118" s="961"/>
      <c r="AY118" s="961"/>
      <c r="AZ118" s="866" t="s">
        <v>462</v>
      </c>
      <c r="BA118" s="867"/>
      <c r="BB118" s="867"/>
      <c r="BC118" s="867"/>
      <c r="BD118" s="867"/>
      <c r="BE118" s="867"/>
      <c r="BF118" s="867"/>
      <c r="BG118" s="867"/>
      <c r="BH118" s="867"/>
      <c r="BI118" s="867"/>
      <c r="BJ118" s="867"/>
      <c r="BK118" s="867"/>
      <c r="BL118" s="867"/>
      <c r="BM118" s="867"/>
      <c r="BN118" s="867"/>
      <c r="BO118" s="867"/>
      <c r="BP118" s="868"/>
      <c r="BQ118" s="907" t="s">
        <v>148</v>
      </c>
      <c r="BR118" s="873"/>
      <c r="BS118" s="873"/>
      <c r="BT118" s="873"/>
      <c r="BU118" s="873"/>
      <c r="BV118" s="873" t="s">
        <v>148</v>
      </c>
      <c r="BW118" s="873"/>
      <c r="BX118" s="873"/>
      <c r="BY118" s="873"/>
      <c r="BZ118" s="873"/>
      <c r="CA118" s="873" t="s">
        <v>148</v>
      </c>
      <c r="CB118" s="873"/>
      <c r="CC118" s="873"/>
      <c r="CD118" s="873"/>
      <c r="CE118" s="873"/>
      <c r="CF118" s="903" t="s">
        <v>437</v>
      </c>
      <c r="CG118" s="904"/>
      <c r="CH118" s="904"/>
      <c r="CI118" s="904"/>
      <c r="CJ118" s="904"/>
      <c r="CK118" s="955"/>
      <c r="CL118" s="849"/>
      <c r="CM118" s="843" t="s">
        <v>463</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148</v>
      </c>
      <c r="DH118" s="808"/>
      <c r="DI118" s="808"/>
      <c r="DJ118" s="808"/>
      <c r="DK118" s="809"/>
      <c r="DL118" s="810" t="s">
        <v>148</v>
      </c>
      <c r="DM118" s="808"/>
      <c r="DN118" s="808"/>
      <c r="DO118" s="808"/>
      <c r="DP118" s="809"/>
      <c r="DQ118" s="810" t="s">
        <v>148</v>
      </c>
      <c r="DR118" s="808"/>
      <c r="DS118" s="808"/>
      <c r="DT118" s="808"/>
      <c r="DU118" s="809"/>
      <c r="DV118" s="852" t="s">
        <v>148</v>
      </c>
      <c r="DW118" s="853"/>
      <c r="DX118" s="853"/>
      <c r="DY118" s="853"/>
      <c r="DZ118" s="854"/>
    </row>
    <row r="119" spans="1:130" s="233" customFormat="1" ht="26.25" customHeight="1" x14ac:dyDescent="0.15">
      <c r="A119" s="846" t="s">
        <v>435</v>
      </c>
      <c r="B119" s="847"/>
      <c r="C119" s="888" t="s">
        <v>436</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437</v>
      </c>
      <c r="AB119" s="917"/>
      <c r="AC119" s="917"/>
      <c r="AD119" s="917"/>
      <c r="AE119" s="918"/>
      <c r="AF119" s="919" t="s">
        <v>148</v>
      </c>
      <c r="AG119" s="917"/>
      <c r="AH119" s="917"/>
      <c r="AI119" s="917"/>
      <c r="AJ119" s="918"/>
      <c r="AK119" s="919" t="s">
        <v>148</v>
      </c>
      <c r="AL119" s="917"/>
      <c r="AM119" s="917"/>
      <c r="AN119" s="917"/>
      <c r="AO119" s="918"/>
      <c r="AP119" s="920" t="s">
        <v>148</v>
      </c>
      <c r="AQ119" s="921"/>
      <c r="AR119" s="921"/>
      <c r="AS119" s="921"/>
      <c r="AT119" s="922"/>
      <c r="AU119" s="962"/>
      <c r="AV119" s="963"/>
      <c r="AW119" s="963"/>
      <c r="AX119" s="963"/>
      <c r="AY119" s="963"/>
      <c r="AZ119" s="254" t="s">
        <v>190</v>
      </c>
      <c r="BA119" s="254"/>
      <c r="BB119" s="254"/>
      <c r="BC119" s="254"/>
      <c r="BD119" s="254"/>
      <c r="BE119" s="254"/>
      <c r="BF119" s="254"/>
      <c r="BG119" s="254"/>
      <c r="BH119" s="254"/>
      <c r="BI119" s="254"/>
      <c r="BJ119" s="254"/>
      <c r="BK119" s="254"/>
      <c r="BL119" s="254"/>
      <c r="BM119" s="254"/>
      <c r="BN119" s="254"/>
      <c r="BO119" s="905" t="s">
        <v>464</v>
      </c>
      <c r="BP119" s="906"/>
      <c r="BQ119" s="907">
        <v>6599412</v>
      </c>
      <c r="BR119" s="873"/>
      <c r="BS119" s="873"/>
      <c r="BT119" s="873"/>
      <c r="BU119" s="873"/>
      <c r="BV119" s="873">
        <v>6351847</v>
      </c>
      <c r="BW119" s="873"/>
      <c r="BX119" s="873"/>
      <c r="BY119" s="873"/>
      <c r="BZ119" s="873"/>
      <c r="CA119" s="873">
        <v>7032311</v>
      </c>
      <c r="CB119" s="873"/>
      <c r="CC119" s="873"/>
      <c r="CD119" s="873"/>
      <c r="CE119" s="873"/>
      <c r="CF119" s="776"/>
      <c r="CG119" s="777"/>
      <c r="CH119" s="777"/>
      <c r="CI119" s="777"/>
      <c r="CJ119" s="862"/>
      <c r="CK119" s="956"/>
      <c r="CL119" s="851"/>
      <c r="CM119" s="866" t="s">
        <v>465</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148</v>
      </c>
      <c r="DH119" s="792"/>
      <c r="DI119" s="792"/>
      <c r="DJ119" s="792"/>
      <c r="DK119" s="793"/>
      <c r="DL119" s="794" t="s">
        <v>148</v>
      </c>
      <c r="DM119" s="792"/>
      <c r="DN119" s="792"/>
      <c r="DO119" s="792"/>
      <c r="DP119" s="793"/>
      <c r="DQ119" s="794" t="s">
        <v>148</v>
      </c>
      <c r="DR119" s="792"/>
      <c r="DS119" s="792"/>
      <c r="DT119" s="792"/>
      <c r="DU119" s="793"/>
      <c r="DV119" s="876" t="s">
        <v>148</v>
      </c>
      <c r="DW119" s="877"/>
      <c r="DX119" s="877"/>
      <c r="DY119" s="877"/>
      <c r="DZ119" s="878"/>
    </row>
    <row r="120" spans="1:130" s="233" customFormat="1" ht="26.25" customHeight="1" x14ac:dyDescent="0.15">
      <c r="A120" s="848"/>
      <c r="B120" s="849"/>
      <c r="C120" s="843" t="s">
        <v>442</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148</v>
      </c>
      <c r="AB120" s="808"/>
      <c r="AC120" s="808"/>
      <c r="AD120" s="808"/>
      <c r="AE120" s="809"/>
      <c r="AF120" s="810" t="s">
        <v>148</v>
      </c>
      <c r="AG120" s="808"/>
      <c r="AH120" s="808"/>
      <c r="AI120" s="808"/>
      <c r="AJ120" s="809"/>
      <c r="AK120" s="810" t="s">
        <v>148</v>
      </c>
      <c r="AL120" s="808"/>
      <c r="AM120" s="808"/>
      <c r="AN120" s="808"/>
      <c r="AO120" s="809"/>
      <c r="AP120" s="852" t="s">
        <v>148</v>
      </c>
      <c r="AQ120" s="853"/>
      <c r="AR120" s="853"/>
      <c r="AS120" s="853"/>
      <c r="AT120" s="854"/>
      <c r="AU120" s="908" t="s">
        <v>466</v>
      </c>
      <c r="AV120" s="909"/>
      <c r="AW120" s="909"/>
      <c r="AX120" s="909"/>
      <c r="AY120" s="910"/>
      <c r="AZ120" s="888" t="s">
        <v>467</v>
      </c>
      <c r="BA120" s="836"/>
      <c r="BB120" s="836"/>
      <c r="BC120" s="836"/>
      <c r="BD120" s="836"/>
      <c r="BE120" s="836"/>
      <c r="BF120" s="836"/>
      <c r="BG120" s="836"/>
      <c r="BH120" s="836"/>
      <c r="BI120" s="836"/>
      <c r="BJ120" s="836"/>
      <c r="BK120" s="836"/>
      <c r="BL120" s="836"/>
      <c r="BM120" s="836"/>
      <c r="BN120" s="836"/>
      <c r="BO120" s="836"/>
      <c r="BP120" s="837"/>
      <c r="BQ120" s="889">
        <v>3735459</v>
      </c>
      <c r="BR120" s="870"/>
      <c r="BS120" s="870"/>
      <c r="BT120" s="870"/>
      <c r="BU120" s="870"/>
      <c r="BV120" s="870">
        <v>3842373</v>
      </c>
      <c r="BW120" s="870"/>
      <c r="BX120" s="870"/>
      <c r="BY120" s="870"/>
      <c r="BZ120" s="870"/>
      <c r="CA120" s="870">
        <v>4031421</v>
      </c>
      <c r="CB120" s="870"/>
      <c r="CC120" s="870"/>
      <c r="CD120" s="870"/>
      <c r="CE120" s="870"/>
      <c r="CF120" s="894">
        <v>160.1</v>
      </c>
      <c r="CG120" s="895"/>
      <c r="CH120" s="895"/>
      <c r="CI120" s="895"/>
      <c r="CJ120" s="895"/>
      <c r="CK120" s="896" t="s">
        <v>468</v>
      </c>
      <c r="CL120" s="880"/>
      <c r="CM120" s="880"/>
      <c r="CN120" s="880"/>
      <c r="CO120" s="881"/>
      <c r="CP120" s="900" t="s">
        <v>407</v>
      </c>
      <c r="CQ120" s="901"/>
      <c r="CR120" s="901"/>
      <c r="CS120" s="901"/>
      <c r="CT120" s="901"/>
      <c r="CU120" s="901"/>
      <c r="CV120" s="901"/>
      <c r="CW120" s="901"/>
      <c r="CX120" s="901"/>
      <c r="CY120" s="901"/>
      <c r="CZ120" s="901"/>
      <c r="DA120" s="901"/>
      <c r="DB120" s="901"/>
      <c r="DC120" s="901"/>
      <c r="DD120" s="901"/>
      <c r="DE120" s="901"/>
      <c r="DF120" s="902"/>
      <c r="DG120" s="889">
        <v>369680</v>
      </c>
      <c r="DH120" s="870"/>
      <c r="DI120" s="870"/>
      <c r="DJ120" s="870"/>
      <c r="DK120" s="870"/>
      <c r="DL120" s="870">
        <v>322246</v>
      </c>
      <c r="DM120" s="870"/>
      <c r="DN120" s="870"/>
      <c r="DO120" s="870"/>
      <c r="DP120" s="870"/>
      <c r="DQ120" s="870">
        <v>274559</v>
      </c>
      <c r="DR120" s="870"/>
      <c r="DS120" s="870"/>
      <c r="DT120" s="870"/>
      <c r="DU120" s="870"/>
      <c r="DV120" s="871">
        <v>10.9</v>
      </c>
      <c r="DW120" s="871"/>
      <c r="DX120" s="871"/>
      <c r="DY120" s="871"/>
      <c r="DZ120" s="872"/>
    </row>
    <row r="121" spans="1:130" s="233" customFormat="1" ht="26.25" customHeight="1" x14ac:dyDescent="0.15">
      <c r="A121" s="848"/>
      <c r="B121" s="849"/>
      <c r="C121" s="891" t="s">
        <v>469</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437</v>
      </c>
      <c r="AB121" s="808"/>
      <c r="AC121" s="808"/>
      <c r="AD121" s="808"/>
      <c r="AE121" s="809"/>
      <c r="AF121" s="810" t="s">
        <v>437</v>
      </c>
      <c r="AG121" s="808"/>
      <c r="AH121" s="808"/>
      <c r="AI121" s="808"/>
      <c r="AJ121" s="809"/>
      <c r="AK121" s="810" t="s">
        <v>437</v>
      </c>
      <c r="AL121" s="808"/>
      <c r="AM121" s="808"/>
      <c r="AN121" s="808"/>
      <c r="AO121" s="809"/>
      <c r="AP121" s="852" t="s">
        <v>148</v>
      </c>
      <c r="AQ121" s="853"/>
      <c r="AR121" s="853"/>
      <c r="AS121" s="853"/>
      <c r="AT121" s="854"/>
      <c r="AU121" s="911"/>
      <c r="AV121" s="912"/>
      <c r="AW121" s="912"/>
      <c r="AX121" s="912"/>
      <c r="AY121" s="913"/>
      <c r="AZ121" s="843" t="s">
        <v>470</v>
      </c>
      <c r="BA121" s="780"/>
      <c r="BB121" s="780"/>
      <c r="BC121" s="780"/>
      <c r="BD121" s="780"/>
      <c r="BE121" s="780"/>
      <c r="BF121" s="780"/>
      <c r="BG121" s="780"/>
      <c r="BH121" s="780"/>
      <c r="BI121" s="780"/>
      <c r="BJ121" s="780"/>
      <c r="BK121" s="780"/>
      <c r="BL121" s="780"/>
      <c r="BM121" s="780"/>
      <c r="BN121" s="780"/>
      <c r="BO121" s="780"/>
      <c r="BP121" s="781"/>
      <c r="BQ121" s="844">
        <v>38900</v>
      </c>
      <c r="BR121" s="845"/>
      <c r="BS121" s="845"/>
      <c r="BT121" s="845"/>
      <c r="BU121" s="845"/>
      <c r="BV121" s="845">
        <v>24842</v>
      </c>
      <c r="BW121" s="845"/>
      <c r="BX121" s="845"/>
      <c r="BY121" s="845"/>
      <c r="BZ121" s="845"/>
      <c r="CA121" s="845">
        <v>10469</v>
      </c>
      <c r="CB121" s="845"/>
      <c r="CC121" s="845"/>
      <c r="CD121" s="845"/>
      <c r="CE121" s="845"/>
      <c r="CF121" s="903">
        <v>0.4</v>
      </c>
      <c r="CG121" s="904"/>
      <c r="CH121" s="904"/>
      <c r="CI121" s="904"/>
      <c r="CJ121" s="904"/>
      <c r="CK121" s="897"/>
      <c r="CL121" s="883"/>
      <c r="CM121" s="883"/>
      <c r="CN121" s="883"/>
      <c r="CO121" s="884"/>
      <c r="CP121" s="863" t="s">
        <v>410</v>
      </c>
      <c r="CQ121" s="864"/>
      <c r="CR121" s="864"/>
      <c r="CS121" s="864"/>
      <c r="CT121" s="864"/>
      <c r="CU121" s="864"/>
      <c r="CV121" s="864"/>
      <c r="CW121" s="864"/>
      <c r="CX121" s="864"/>
      <c r="CY121" s="864"/>
      <c r="CZ121" s="864"/>
      <c r="DA121" s="864"/>
      <c r="DB121" s="864"/>
      <c r="DC121" s="864"/>
      <c r="DD121" s="864"/>
      <c r="DE121" s="864"/>
      <c r="DF121" s="865"/>
      <c r="DG121" s="844">
        <v>348206</v>
      </c>
      <c r="DH121" s="845"/>
      <c r="DI121" s="845"/>
      <c r="DJ121" s="845"/>
      <c r="DK121" s="845"/>
      <c r="DL121" s="845">
        <v>267436</v>
      </c>
      <c r="DM121" s="845"/>
      <c r="DN121" s="845"/>
      <c r="DO121" s="845"/>
      <c r="DP121" s="845"/>
      <c r="DQ121" s="845">
        <v>207140</v>
      </c>
      <c r="DR121" s="845"/>
      <c r="DS121" s="845"/>
      <c r="DT121" s="845"/>
      <c r="DU121" s="845"/>
      <c r="DV121" s="822">
        <v>8.1999999999999993</v>
      </c>
      <c r="DW121" s="822"/>
      <c r="DX121" s="822"/>
      <c r="DY121" s="822"/>
      <c r="DZ121" s="823"/>
    </row>
    <row r="122" spans="1:130" s="233" customFormat="1" ht="26.25" customHeight="1" x14ac:dyDescent="0.15">
      <c r="A122" s="848"/>
      <c r="B122" s="849"/>
      <c r="C122" s="843" t="s">
        <v>452</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437</v>
      </c>
      <c r="AB122" s="808"/>
      <c r="AC122" s="808"/>
      <c r="AD122" s="808"/>
      <c r="AE122" s="809"/>
      <c r="AF122" s="810" t="s">
        <v>148</v>
      </c>
      <c r="AG122" s="808"/>
      <c r="AH122" s="808"/>
      <c r="AI122" s="808"/>
      <c r="AJ122" s="809"/>
      <c r="AK122" s="810" t="s">
        <v>437</v>
      </c>
      <c r="AL122" s="808"/>
      <c r="AM122" s="808"/>
      <c r="AN122" s="808"/>
      <c r="AO122" s="809"/>
      <c r="AP122" s="852" t="s">
        <v>148</v>
      </c>
      <c r="AQ122" s="853"/>
      <c r="AR122" s="853"/>
      <c r="AS122" s="853"/>
      <c r="AT122" s="854"/>
      <c r="AU122" s="911"/>
      <c r="AV122" s="912"/>
      <c r="AW122" s="912"/>
      <c r="AX122" s="912"/>
      <c r="AY122" s="913"/>
      <c r="AZ122" s="866" t="s">
        <v>471</v>
      </c>
      <c r="BA122" s="867"/>
      <c r="BB122" s="867"/>
      <c r="BC122" s="867"/>
      <c r="BD122" s="867"/>
      <c r="BE122" s="867"/>
      <c r="BF122" s="867"/>
      <c r="BG122" s="867"/>
      <c r="BH122" s="867"/>
      <c r="BI122" s="867"/>
      <c r="BJ122" s="867"/>
      <c r="BK122" s="867"/>
      <c r="BL122" s="867"/>
      <c r="BM122" s="867"/>
      <c r="BN122" s="867"/>
      <c r="BO122" s="867"/>
      <c r="BP122" s="868"/>
      <c r="BQ122" s="907">
        <v>4343601</v>
      </c>
      <c r="BR122" s="873"/>
      <c r="BS122" s="873"/>
      <c r="BT122" s="873"/>
      <c r="BU122" s="873"/>
      <c r="BV122" s="873">
        <v>4506607</v>
      </c>
      <c r="BW122" s="873"/>
      <c r="BX122" s="873"/>
      <c r="BY122" s="873"/>
      <c r="BZ122" s="873"/>
      <c r="CA122" s="873">
        <v>4602144</v>
      </c>
      <c r="CB122" s="873"/>
      <c r="CC122" s="873"/>
      <c r="CD122" s="873"/>
      <c r="CE122" s="873"/>
      <c r="CF122" s="874">
        <v>182.7</v>
      </c>
      <c r="CG122" s="875"/>
      <c r="CH122" s="875"/>
      <c r="CI122" s="875"/>
      <c r="CJ122" s="875"/>
      <c r="CK122" s="897"/>
      <c r="CL122" s="883"/>
      <c r="CM122" s="883"/>
      <c r="CN122" s="883"/>
      <c r="CO122" s="884"/>
      <c r="CP122" s="863" t="s">
        <v>408</v>
      </c>
      <c r="CQ122" s="864"/>
      <c r="CR122" s="864"/>
      <c r="CS122" s="864"/>
      <c r="CT122" s="864"/>
      <c r="CU122" s="864"/>
      <c r="CV122" s="864"/>
      <c r="CW122" s="864"/>
      <c r="CX122" s="864"/>
      <c r="CY122" s="864"/>
      <c r="CZ122" s="864"/>
      <c r="DA122" s="864"/>
      <c r="DB122" s="864"/>
      <c r="DC122" s="864"/>
      <c r="DD122" s="864"/>
      <c r="DE122" s="864"/>
      <c r="DF122" s="865"/>
      <c r="DG122" s="844" t="s">
        <v>437</v>
      </c>
      <c r="DH122" s="845"/>
      <c r="DI122" s="845"/>
      <c r="DJ122" s="845"/>
      <c r="DK122" s="845"/>
      <c r="DL122" s="845" t="s">
        <v>437</v>
      </c>
      <c r="DM122" s="845"/>
      <c r="DN122" s="845"/>
      <c r="DO122" s="845"/>
      <c r="DP122" s="845"/>
      <c r="DQ122" s="845" t="s">
        <v>148</v>
      </c>
      <c r="DR122" s="845"/>
      <c r="DS122" s="845"/>
      <c r="DT122" s="845"/>
      <c r="DU122" s="845"/>
      <c r="DV122" s="822" t="s">
        <v>148</v>
      </c>
      <c r="DW122" s="822"/>
      <c r="DX122" s="822"/>
      <c r="DY122" s="822"/>
      <c r="DZ122" s="823"/>
    </row>
    <row r="123" spans="1:130" s="233" customFormat="1" ht="26.25" customHeight="1" x14ac:dyDescent="0.15">
      <c r="A123" s="848"/>
      <c r="B123" s="849"/>
      <c r="C123" s="843" t="s">
        <v>458</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148</v>
      </c>
      <c r="AB123" s="808"/>
      <c r="AC123" s="808"/>
      <c r="AD123" s="808"/>
      <c r="AE123" s="809"/>
      <c r="AF123" s="810" t="s">
        <v>437</v>
      </c>
      <c r="AG123" s="808"/>
      <c r="AH123" s="808"/>
      <c r="AI123" s="808"/>
      <c r="AJ123" s="809"/>
      <c r="AK123" s="810" t="s">
        <v>437</v>
      </c>
      <c r="AL123" s="808"/>
      <c r="AM123" s="808"/>
      <c r="AN123" s="808"/>
      <c r="AO123" s="809"/>
      <c r="AP123" s="852" t="s">
        <v>148</v>
      </c>
      <c r="AQ123" s="853"/>
      <c r="AR123" s="853"/>
      <c r="AS123" s="853"/>
      <c r="AT123" s="854"/>
      <c r="AU123" s="914"/>
      <c r="AV123" s="915"/>
      <c r="AW123" s="915"/>
      <c r="AX123" s="915"/>
      <c r="AY123" s="915"/>
      <c r="AZ123" s="254" t="s">
        <v>190</v>
      </c>
      <c r="BA123" s="254"/>
      <c r="BB123" s="254"/>
      <c r="BC123" s="254"/>
      <c r="BD123" s="254"/>
      <c r="BE123" s="254"/>
      <c r="BF123" s="254"/>
      <c r="BG123" s="254"/>
      <c r="BH123" s="254"/>
      <c r="BI123" s="254"/>
      <c r="BJ123" s="254"/>
      <c r="BK123" s="254"/>
      <c r="BL123" s="254"/>
      <c r="BM123" s="254"/>
      <c r="BN123" s="254"/>
      <c r="BO123" s="905" t="s">
        <v>472</v>
      </c>
      <c r="BP123" s="906"/>
      <c r="BQ123" s="860">
        <v>8117960</v>
      </c>
      <c r="BR123" s="861"/>
      <c r="BS123" s="861"/>
      <c r="BT123" s="861"/>
      <c r="BU123" s="861"/>
      <c r="BV123" s="861">
        <v>8373822</v>
      </c>
      <c r="BW123" s="861"/>
      <c r="BX123" s="861"/>
      <c r="BY123" s="861"/>
      <c r="BZ123" s="861"/>
      <c r="CA123" s="861">
        <v>8644034</v>
      </c>
      <c r="CB123" s="861"/>
      <c r="CC123" s="861"/>
      <c r="CD123" s="861"/>
      <c r="CE123" s="861"/>
      <c r="CF123" s="776"/>
      <c r="CG123" s="777"/>
      <c r="CH123" s="777"/>
      <c r="CI123" s="777"/>
      <c r="CJ123" s="862"/>
      <c r="CK123" s="897"/>
      <c r="CL123" s="883"/>
      <c r="CM123" s="883"/>
      <c r="CN123" s="883"/>
      <c r="CO123" s="884"/>
      <c r="CP123" s="863" t="s">
        <v>409</v>
      </c>
      <c r="CQ123" s="864"/>
      <c r="CR123" s="864"/>
      <c r="CS123" s="864"/>
      <c r="CT123" s="864"/>
      <c r="CU123" s="864"/>
      <c r="CV123" s="864"/>
      <c r="CW123" s="864"/>
      <c r="CX123" s="864"/>
      <c r="CY123" s="864"/>
      <c r="CZ123" s="864"/>
      <c r="DA123" s="864"/>
      <c r="DB123" s="864"/>
      <c r="DC123" s="864"/>
      <c r="DD123" s="864"/>
      <c r="DE123" s="864"/>
      <c r="DF123" s="865"/>
      <c r="DG123" s="807" t="s">
        <v>148</v>
      </c>
      <c r="DH123" s="808"/>
      <c r="DI123" s="808"/>
      <c r="DJ123" s="808"/>
      <c r="DK123" s="809"/>
      <c r="DL123" s="810" t="s">
        <v>148</v>
      </c>
      <c r="DM123" s="808"/>
      <c r="DN123" s="808"/>
      <c r="DO123" s="808"/>
      <c r="DP123" s="809"/>
      <c r="DQ123" s="810" t="s">
        <v>148</v>
      </c>
      <c r="DR123" s="808"/>
      <c r="DS123" s="808"/>
      <c r="DT123" s="808"/>
      <c r="DU123" s="809"/>
      <c r="DV123" s="852" t="s">
        <v>148</v>
      </c>
      <c r="DW123" s="853"/>
      <c r="DX123" s="853"/>
      <c r="DY123" s="853"/>
      <c r="DZ123" s="854"/>
    </row>
    <row r="124" spans="1:130" s="233" customFormat="1" ht="26.25" customHeight="1" thickBot="1" x14ac:dyDescent="0.2">
      <c r="A124" s="848"/>
      <c r="B124" s="849"/>
      <c r="C124" s="843" t="s">
        <v>461</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148</v>
      </c>
      <c r="AB124" s="808"/>
      <c r="AC124" s="808"/>
      <c r="AD124" s="808"/>
      <c r="AE124" s="809"/>
      <c r="AF124" s="810" t="s">
        <v>148</v>
      </c>
      <c r="AG124" s="808"/>
      <c r="AH124" s="808"/>
      <c r="AI124" s="808"/>
      <c r="AJ124" s="809"/>
      <c r="AK124" s="810" t="s">
        <v>148</v>
      </c>
      <c r="AL124" s="808"/>
      <c r="AM124" s="808"/>
      <c r="AN124" s="808"/>
      <c r="AO124" s="809"/>
      <c r="AP124" s="852" t="s">
        <v>437</v>
      </c>
      <c r="AQ124" s="853"/>
      <c r="AR124" s="853"/>
      <c r="AS124" s="853"/>
      <c r="AT124" s="854"/>
      <c r="AU124" s="855" t="s">
        <v>473</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148</v>
      </c>
      <c r="BR124" s="859"/>
      <c r="BS124" s="859"/>
      <c r="BT124" s="859"/>
      <c r="BU124" s="859"/>
      <c r="BV124" s="859" t="s">
        <v>148</v>
      </c>
      <c r="BW124" s="859"/>
      <c r="BX124" s="859"/>
      <c r="BY124" s="859"/>
      <c r="BZ124" s="859"/>
      <c r="CA124" s="859" t="s">
        <v>148</v>
      </c>
      <c r="CB124" s="859"/>
      <c r="CC124" s="859"/>
      <c r="CD124" s="859"/>
      <c r="CE124" s="859"/>
      <c r="CF124" s="754"/>
      <c r="CG124" s="755"/>
      <c r="CH124" s="755"/>
      <c r="CI124" s="755"/>
      <c r="CJ124" s="890"/>
      <c r="CK124" s="898"/>
      <c r="CL124" s="898"/>
      <c r="CM124" s="898"/>
      <c r="CN124" s="898"/>
      <c r="CO124" s="899"/>
      <c r="CP124" s="863" t="s">
        <v>474</v>
      </c>
      <c r="CQ124" s="864"/>
      <c r="CR124" s="864"/>
      <c r="CS124" s="864"/>
      <c r="CT124" s="864"/>
      <c r="CU124" s="864"/>
      <c r="CV124" s="864"/>
      <c r="CW124" s="864"/>
      <c r="CX124" s="864"/>
      <c r="CY124" s="864"/>
      <c r="CZ124" s="864"/>
      <c r="DA124" s="864"/>
      <c r="DB124" s="864"/>
      <c r="DC124" s="864"/>
      <c r="DD124" s="864"/>
      <c r="DE124" s="864"/>
      <c r="DF124" s="865"/>
      <c r="DG124" s="791" t="s">
        <v>148</v>
      </c>
      <c r="DH124" s="792"/>
      <c r="DI124" s="792"/>
      <c r="DJ124" s="792"/>
      <c r="DK124" s="793"/>
      <c r="DL124" s="794" t="s">
        <v>148</v>
      </c>
      <c r="DM124" s="792"/>
      <c r="DN124" s="792"/>
      <c r="DO124" s="792"/>
      <c r="DP124" s="793"/>
      <c r="DQ124" s="794" t="s">
        <v>439</v>
      </c>
      <c r="DR124" s="792"/>
      <c r="DS124" s="792"/>
      <c r="DT124" s="792"/>
      <c r="DU124" s="793"/>
      <c r="DV124" s="876" t="s">
        <v>148</v>
      </c>
      <c r="DW124" s="877"/>
      <c r="DX124" s="877"/>
      <c r="DY124" s="877"/>
      <c r="DZ124" s="878"/>
    </row>
    <row r="125" spans="1:130" s="233" customFormat="1" ht="26.25" customHeight="1" x14ac:dyDescent="0.15">
      <c r="A125" s="848"/>
      <c r="B125" s="849"/>
      <c r="C125" s="843" t="s">
        <v>463</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148</v>
      </c>
      <c r="AB125" s="808"/>
      <c r="AC125" s="808"/>
      <c r="AD125" s="808"/>
      <c r="AE125" s="809"/>
      <c r="AF125" s="810" t="s">
        <v>439</v>
      </c>
      <c r="AG125" s="808"/>
      <c r="AH125" s="808"/>
      <c r="AI125" s="808"/>
      <c r="AJ125" s="809"/>
      <c r="AK125" s="810" t="s">
        <v>148</v>
      </c>
      <c r="AL125" s="808"/>
      <c r="AM125" s="808"/>
      <c r="AN125" s="808"/>
      <c r="AO125" s="809"/>
      <c r="AP125" s="852" t="s">
        <v>439</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475</v>
      </c>
      <c r="CL125" s="880"/>
      <c r="CM125" s="880"/>
      <c r="CN125" s="880"/>
      <c r="CO125" s="881"/>
      <c r="CP125" s="888" t="s">
        <v>476</v>
      </c>
      <c r="CQ125" s="836"/>
      <c r="CR125" s="836"/>
      <c r="CS125" s="836"/>
      <c r="CT125" s="836"/>
      <c r="CU125" s="836"/>
      <c r="CV125" s="836"/>
      <c r="CW125" s="836"/>
      <c r="CX125" s="836"/>
      <c r="CY125" s="836"/>
      <c r="CZ125" s="836"/>
      <c r="DA125" s="836"/>
      <c r="DB125" s="836"/>
      <c r="DC125" s="836"/>
      <c r="DD125" s="836"/>
      <c r="DE125" s="836"/>
      <c r="DF125" s="837"/>
      <c r="DG125" s="889" t="s">
        <v>148</v>
      </c>
      <c r="DH125" s="870"/>
      <c r="DI125" s="870"/>
      <c r="DJ125" s="870"/>
      <c r="DK125" s="870"/>
      <c r="DL125" s="870" t="s">
        <v>148</v>
      </c>
      <c r="DM125" s="870"/>
      <c r="DN125" s="870"/>
      <c r="DO125" s="870"/>
      <c r="DP125" s="870"/>
      <c r="DQ125" s="870" t="s">
        <v>148</v>
      </c>
      <c r="DR125" s="870"/>
      <c r="DS125" s="870"/>
      <c r="DT125" s="870"/>
      <c r="DU125" s="870"/>
      <c r="DV125" s="871" t="s">
        <v>148</v>
      </c>
      <c r="DW125" s="871"/>
      <c r="DX125" s="871"/>
      <c r="DY125" s="871"/>
      <c r="DZ125" s="872"/>
    </row>
    <row r="126" spans="1:130" s="233" customFormat="1" ht="26.25" customHeight="1" thickBot="1" x14ac:dyDescent="0.2">
      <c r="A126" s="848"/>
      <c r="B126" s="849"/>
      <c r="C126" s="843" t="s">
        <v>465</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439</v>
      </c>
      <c r="AB126" s="808"/>
      <c r="AC126" s="808"/>
      <c r="AD126" s="808"/>
      <c r="AE126" s="809"/>
      <c r="AF126" s="810" t="s">
        <v>148</v>
      </c>
      <c r="AG126" s="808"/>
      <c r="AH126" s="808"/>
      <c r="AI126" s="808"/>
      <c r="AJ126" s="809"/>
      <c r="AK126" s="810" t="s">
        <v>439</v>
      </c>
      <c r="AL126" s="808"/>
      <c r="AM126" s="808"/>
      <c r="AN126" s="808"/>
      <c r="AO126" s="809"/>
      <c r="AP126" s="852" t="s">
        <v>148</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477</v>
      </c>
      <c r="CQ126" s="780"/>
      <c r="CR126" s="780"/>
      <c r="CS126" s="780"/>
      <c r="CT126" s="780"/>
      <c r="CU126" s="780"/>
      <c r="CV126" s="780"/>
      <c r="CW126" s="780"/>
      <c r="CX126" s="780"/>
      <c r="CY126" s="780"/>
      <c r="CZ126" s="780"/>
      <c r="DA126" s="780"/>
      <c r="DB126" s="780"/>
      <c r="DC126" s="780"/>
      <c r="DD126" s="780"/>
      <c r="DE126" s="780"/>
      <c r="DF126" s="781"/>
      <c r="DG126" s="844" t="s">
        <v>148</v>
      </c>
      <c r="DH126" s="845"/>
      <c r="DI126" s="845"/>
      <c r="DJ126" s="845"/>
      <c r="DK126" s="845"/>
      <c r="DL126" s="845" t="s">
        <v>148</v>
      </c>
      <c r="DM126" s="845"/>
      <c r="DN126" s="845"/>
      <c r="DO126" s="845"/>
      <c r="DP126" s="845"/>
      <c r="DQ126" s="845" t="s">
        <v>439</v>
      </c>
      <c r="DR126" s="845"/>
      <c r="DS126" s="845"/>
      <c r="DT126" s="845"/>
      <c r="DU126" s="845"/>
      <c r="DV126" s="822" t="s">
        <v>439</v>
      </c>
      <c r="DW126" s="822"/>
      <c r="DX126" s="822"/>
      <c r="DY126" s="822"/>
      <c r="DZ126" s="823"/>
    </row>
    <row r="127" spans="1:130" s="233" customFormat="1" ht="26.25" customHeight="1" x14ac:dyDescent="0.15">
      <c r="A127" s="850"/>
      <c r="B127" s="851"/>
      <c r="C127" s="866" t="s">
        <v>478</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439</v>
      </c>
      <c r="AB127" s="808"/>
      <c r="AC127" s="808"/>
      <c r="AD127" s="808"/>
      <c r="AE127" s="809"/>
      <c r="AF127" s="810" t="s">
        <v>148</v>
      </c>
      <c r="AG127" s="808"/>
      <c r="AH127" s="808"/>
      <c r="AI127" s="808"/>
      <c r="AJ127" s="809"/>
      <c r="AK127" s="810" t="s">
        <v>439</v>
      </c>
      <c r="AL127" s="808"/>
      <c r="AM127" s="808"/>
      <c r="AN127" s="808"/>
      <c r="AO127" s="809"/>
      <c r="AP127" s="852" t="s">
        <v>148</v>
      </c>
      <c r="AQ127" s="853"/>
      <c r="AR127" s="853"/>
      <c r="AS127" s="853"/>
      <c r="AT127" s="854"/>
      <c r="AU127" s="235"/>
      <c r="AV127" s="235"/>
      <c r="AW127" s="235"/>
      <c r="AX127" s="869" t="s">
        <v>479</v>
      </c>
      <c r="AY127" s="840"/>
      <c r="AZ127" s="840"/>
      <c r="BA127" s="840"/>
      <c r="BB127" s="840"/>
      <c r="BC127" s="840"/>
      <c r="BD127" s="840"/>
      <c r="BE127" s="841"/>
      <c r="BF127" s="839" t="s">
        <v>480</v>
      </c>
      <c r="BG127" s="840"/>
      <c r="BH127" s="840"/>
      <c r="BI127" s="840"/>
      <c r="BJ127" s="840"/>
      <c r="BK127" s="840"/>
      <c r="BL127" s="841"/>
      <c r="BM127" s="839" t="s">
        <v>481</v>
      </c>
      <c r="BN127" s="840"/>
      <c r="BO127" s="840"/>
      <c r="BP127" s="840"/>
      <c r="BQ127" s="840"/>
      <c r="BR127" s="840"/>
      <c r="BS127" s="841"/>
      <c r="BT127" s="839" t="s">
        <v>482</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483</v>
      </c>
      <c r="CQ127" s="780"/>
      <c r="CR127" s="780"/>
      <c r="CS127" s="780"/>
      <c r="CT127" s="780"/>
      <c r="CU127" s="780"/>
      <c r="CV127" s="780"/>
      <c r="CW127" s="780"/>
      <c r="CX127" s="780"/>
      <c r="CY127" s="780"/>
      <c r="CZ127" s="780"/>
      <c r="DA127" s="780"/>
      <c r="DB127" s="780"/>
      <c r="DC127" s="780"/>
      <c r="DD127" s="780"/>
      <c r="DE127" s="780"/>
      <c r="DF127" s="781"/>
      <c r="DG127" s="844" t="s">
        <v>148</v>
      </c>
      <c r="DH127" s="845"/>
      <c r="DI127" s="845"/>
      <c r="DJ127" s="845"/>
      <c r="DK127" s="845"/>
      <c r="DL127" s="845" t="s">
        <v>148</v>
      </c>
      <c r="DM127" s="845"/>
      <c r="DN127" s="845"/>
      <c r="DO127" s="845"/>
      <c r="DP127" s="845"/>
      <c r="DQ127" s="845" t="s">
        <v>148</v>
      </c>
      <c r="DR127" s="845"/>
      <c r="DS127" s="845"/>
      <c r="DT127" s="845"/>
      <c r="DU127" s="845"/>
      <c r="DV127" s="822" t="s">
        <v>148</v>
      </c>
      <c r="DW127" s="822"/>
      <c r="DX127" s="822"/>
      <c r="DY127" s="822"/>
      <c r="DZ127" s="823"/>
    </row>
    <row r="128" spans="1:130" s="233" customFormat="1" ht="26.25" customHeight="1" thickBot="1" x14ac:dyDescent="0.2">
      <c r="A128" s="824" t="s">
        <v>484</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485</v>
      </c>
      <c r="X128" s="826"/>
      <c r="Y128" s="826"/>
      <c r="Z128" s="827"/>
      <c r="AA128" s="828">
        <v>14807</v>
      </c>
      <c r="AB128" s="829"/>
      <c r="AC128" s="829"/>
      <c r="AD128" s="829"/>
      <c r="AE128" s="830"/>
      <c r="AF128" s="831">
        <v>14807</v>
      </c>
      <c r="AG128" s="829"/>
      <c r="AH128" s="829"/>
      <c r="AI128" s="829"/>
      <c r="AJ128" s="830"/>
      <c r="AK128" s="831">
        <v>14808</v>
      </c>
      <c r="AL128" s="829"/>
      <c r="AM128" s="829"/>
      <c r="AN128" s="829"/>
      <c r="AO128" s="830"/>
      <c r="AP128" s="832"/>
      <c r="AQ128" s="833"/>
      <c r="AR128" s="833"/>
      <c r="AS128" s="833"/>
      <c r="AT128" s="834"/>
      <c r="AU128" s="235"/>
      <c r="AV128" s="235"/>
      <c r="AW128" s="235"/>
      <c r="AX128" s="835" t="s">
        <v>486</v>
      </c>
      <c r="AY128" s="836"/>
      <c r="AZ128" s="836"/>
      <c r="BA128" s="836"/>
      <c r="BB128" s="836"/>
      <c r="BC128" s="836"/>
      <c r="BD128" s="836"/>
      <c r="BE128" s="837"/>
      <c r="BF128" s="814" t="s">
        <v>439</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487</v>
      </c>
      <c r="CQ128" s="758"/>
      <c r="CR128" s="758"/>
      <c r="CS128" s="758"/>
      <c r="CT128" s="758"/>
      <c r="CU128" s="758"/>
      <c r="CV128" s="758"/>
      <c r="CW128" s="758"/>
      <c r="CX128" s="758"/>
      <c r="CY128" s="758"/>
      <c r="CZ128" s="758"/>
      <c r="DA128" s="758"/>
      <c r="DB128" s="758"/>
      <c r="DC128" s="758"/>
      <c r="DD128" s="758"/>
      <c r="DE128" s="758"/>
      <c r="DF128" s="759"/>
      <c r="DG128" s="818" t="s">
        <v>148</v>
      </c>
      <c r="DH128" s="819"/>
      <c r="DI128" s="819"/>
      <c r="DJ128" s="819"/>
      <c r="DK128" s="819"/>
      <c r="DL128" s="819" t="s">
        <v>439</v>
      </c>
      <c r="DM128" s="819"/>
      <c r="DN128" s="819"/>
      <c r="DO128" s="819"/>
      <c r="DP128" s="819"/>
      <c r="DQ128" s="819" t="s">
        <v>148</v>
      </c>
      <c r="DR128" s="819"/>
      <c r="DS128" s="819"/>
      <c r="DT128" s="819"/>
      <c r="DU128" s="819"/>
      <c r="DV128" s="820" t="s">
        <v>148</v>
      </c>
      <c r="DW128" s="820"/>
      <c r="DX128" s="820"/>
      <c r="DY128" s="820"/>
      <c r="DZ128" s="821"/>
    </row>
    <row r="129" spans="1:131" s="233" customFormat="1" ht="26.25" customHeight="1" x14ac:dyDescent="0.15">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488</v>
      </c>
      <c r="X129" s="805"/>
      <c r="Y129" s="805"/>
      <c r="Z129" s="806"/>
      <c r="AA129" s="807">
        <v>2496022</v>
      </c>
      <c r="AB129" s="808"/>
      <c r="AC129" s="808"/>
      <c r="AD129" s="808"/>
      <c r="AE129" s="809"/>
      <c r="AF129" s="810">
        <v>2599795</v>
      </c>
      <c r="AG129" s="808"/>
      <c r="AH129" s="808"/>
      <c r="AI129" s="808"/>
      <c r="AJ129" s="809"/>
      <c r="AK129" s="810">
        <v>2940491</v>
      </c>
      <c r="AL129" s="808"/>
      <c r="AM129" s="808"/>
      <c r="AN129" s="808"/>
      <c r="AO129" s="809"/>
      <c r="AP129" s="811"/>
      <c r="AQ129" s="812"/>
      <c r="AR129" s="812"/>
      <c r="AS129" s="812"/>
      <c r="AT129" s="813"/>
      <c r="AU129" s="236"/>
      <c r="AV129" s="236"/>
      <c r="AW129" s="236"/>
      <c r="AX129" s="779" t="s">
        <v>489</v>
      </c>
      <c r="AY129" s="780"/>
      <c r="AZ129" s="780"/>
      <c r="BA129" s="780"/>
      <c r="BB129" s="780"/>
      <c r="BC129" s="780"/>
      <c r="BD129" s="780"/>
      <c r="BE129" s="781"/>
      <c r="BF129" s="798" t="s">
        <v>148</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490</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491</v>
      </c>
      <c r="X130" s="805"/>
      <c r="Y130" s="805"/>
      <c r="Z130" s="806"/>
      <c r="AA130" s="807">
        <v>343383</v>
      </c>
      <c r="AB130" s="808"/>
      <c r="AC130" s="808"/>
      <c r="AD130" s="808"/>
      <c r="AE130" s="809"/>
      <c r="AF130" s="810">
        <v>332732</v>
      </c>
      <c r="AG130" s="808"/>
      <c r="AH130" s="808"/>
      <c r="AI130" s="808"/>
      <c r="AJ130" s="809"/>
      <c r="AK130" s="810">
        <v>421798</v>
      </c>
      <c r="AL130" s="808"/>
      <c r="AM130" s="808"/>
      <c r="AN130" s="808"/>
      <c r="AO130" s="809"/>
      <c r="AP130" s="811"/>
      <c r="AQ130" s="812"/>
      <c r="AR130" s="812"/>
      <c r="AS130" s="812"/>
      <c r="AT130" s="813"/>
      <c r="AU130" s="236"/>
      <c r="AV130" s="236"/>
      <c r="AW130" s="236"/>
      <c r="AX130" s="779" t="s">
        <v>492</v>
      </c>
      <c r="AY130" s="780"/>
      <c r="AZ130" s="780"/>
      <c r="BA130" s="780"/>
      <c r="BB130" s="780"/>
      <c r="BC130" s="780"/>
      <c r="BD130" s="780"/>
      <c r="BE130" s="781"/>
      <c r="BF130" s="782">
        <v>7.8</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493</v>
      </c>
      <c r="X131" s="789"/>
      <c r="Y131" s="789"/>
      <c r="Z131" s="790"/>
      <c r="AA131" s="791">
        <v>2152639</v>
      </c>
      <c r="AB131" s="792"/>
      <c r="AC131" s="792"/>
      <c r="AD131" s="792"/>
      <c r="AE131" s="793"/>
      <c r="AF131" s="794">
        <v>2267063</v>
      </c>
      <c r="AG131" s="792"/>
      <c r="AH131" s="792"/>
      <c r="AI131" s="792"/>
      <c r="AJ131" s="793"/>
      <c r="AK131" s="794">
        <v>2518693</v>
      </c>
      <c r="AL131" s="792"/>
      <c r="AM131" s="792"/>
      <c r="AN131" s="792"/>
      <c r="AO131" s="793"/>
      <c r="AP131" s="795"/>
      <c r="AQ131" s="796"/>
      <c r="AR131" s="796"/>
      <c r="AS131" s="796"/>
      <c r="AT131" s="797"/>
      <c r="AU131" s="236"/>
      <c r="AV131" s="236"/>
      <c r="AW131" s="236"/>
      <c r="AX131" s="757" t="s">
        <v>494</v>
      </c>
      <c r="AY131" s="758"/>
      <c r="AZ131" s="758"/>
      <c r="BA131" s="758"/>
      <c r="BB131" s="758"/>
      <c r="BC131" s="758"/>
      <c r="BD131" s="758"/>
      <c r="BE131" s="759"/>
      <c r="BF131" s="760" t="s">
        <v>439</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495</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496</v>
      </c>
      <c r="W132" s="770"/>
      <c r="X132" s="770"/>
      <c r="Y132" s="770"/>
      <c r="Z132" s="771"/>
      <c r="AA132" s="772">
        <v>8.6063199640000008</v>
      </c>
      <c r="AB132" s="773"/>
      <c r="AC132" s="773"/>
      <c r="AD132" s="773"/>
      <c r="AE132" s="774"/>
      <c r="AF132" s="775">
        <v>7.3841353329999997</v>
      </c>
      <c r="AG132" s="773"/>
      <c r="AH132" s="773"/>
      <c r="AI132" s="773"/>
      <c r="AJ132" s="774"/>
      <c r="AK132" s="775">
        <v>7.5433965159999996</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497</v>
      </c>
      <c r="W133" s="749"/>
      <c r="X133" s="749"/>
      <c r="Y133" s="749"/>
      <c r="Z133" s="750"/>
      <c r="AA133" s="751">
        <v>8.5</v>
      </c>
      <c r="AB133" s="752"/>
      <c r="AC133" s="752"/>
      <c r="AD133" s="752"/>
      <c r="AE133" s="753"/>
      <c r="AF133" s="751">
        <v>7.8</v>
      </c>
      <c r="AG133" s="752"/>
      <c r="AH133" s="752"/>
      <c r="AI133" s="752"/>
      <c r="AJ133" s="753"/>
      <c r="AK133" s="751">
        <v>7.8</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rAsKxj35Q0UMkbQlW/nIOoYnALZ99yr/zycAXbJ4s/F0sH3YjMUMuo68Lh3Yd3MVsJ2YmudJn4kQzvzI85+LpA==" saltValue="GFtWwuc1N6iSy0MkDuIM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7" zoomScaleNormal="85" zoomScaleSheetLayoutView="57" workbookViewId="0">
      <selection activeCell="D58" sqref="D58:J58"/>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67" zoomScale="71" zoomScaleNormal="71" zoomScaleSheetLayoutView="55" workbookViewId="0">
      <selection activeCell="D58" sqref="D58:J58"/>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8qfAWgFx6NCz2rgfIqy8VolQVVD7bGhTXjk5HubqjvVzk7ovLFH1AX8ye3xM8CG/Lpc6tDGumn6/q+0RmbrqA==" saltValue="n42s5HCi/AKjrvL5aPNX/g==" spinCount="100000" sheet="1" objects="1" scenarios="1"/>
  <dataConsolidate/>
  <phoneticPr fontId="2"/>
  <printOptions horizontalCentered="1" verticalCentered="1"/>
  <pageMargins left="0" right="0" top="0" bottom="0" header="0" footer="0"/>
  <pageSetup paperSize="9" scale="33"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37" workbookViewId="0">
      <selection activeCell="D58" sqref="D58:J58"/>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500</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501</v>
      </c>
      <c r="AP7" s="275"/>
      <c r="AQ7" s="276" t="s">
        <v>502</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503</v>
      </c>
      <c r="AQ8" s="282" t="s">
        <v>504</v>
      </c>
      <c r="AR8" s="283" t="s">
        <v>505</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506</v>
      </c>
      <c r="AL9" s="1159"/>
      <c r="AM9" s="1159"/>
      <c r="AN9" s="1160"/>
      <c r="AO9" s="284">
        <v>867940</v>
      </c>
      <c r="AP9" s="284">
        <v>188888</v>
      </c>
      <c r="AQ9" s="285">
        <v>231388</v>
      </c>
      <c r="AR9" s="286">
        <v>-18.399999999999999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507</v>
      </c>
      <c r="AL10" s="1159"/>
      <c r="AM10" s="1159"/>
      <c r="AN10" s="1160"/>
      <c r="AO10" s="287">
        <v>223229</v>
      </c>
      <c r="AP10" s="287">
        <v>48581</v>
      </c>
      <c r="AQ10" s="288">
        <v>33497</v>
      </c>
      <c r="AR10" s="289">
        <v>45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508</v>
      </c>
      <c r="AL11" s="1159"/>
      <c r="AM11" s="1159"/>
      <c r="AN11" s="1160"/>
      <c r="AO11" s="287" t="s">
        <v>509</v>
      </c>
      <c r="AP11" s="287" t="s">
        <v>509</v>
      </c>
      <c r="AQ11" s="288">
        <v>3588</v>
      </c>
      <c r="AR11" s="289" t="s">
        <v>509</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510</v>
      </c>
      <c r="AL12" s="1159"/>
      <c r="AM12" s="1159"/>
      <c r="AN12" s="1160"/>
      <c r="AO12" s="287" t="s">
        <v>509</v>
      </c>
      <c r="AP12" s="287" t="s">
        <v>509</v>
      </c>
      <c r="AQ12" s="288" t="s">
        <v>509</v>
      </c>
      <c r="AR12" s="289" t="s">
        <v>509</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511</v>
      </c>
      <c r="AL13" s="1159"/>
      <c r="AM13" s="1159"/>
      <c r="AN13" s="1160"/>
      <c r="AO13" s="287" t="s">
        <v>509</v>
      </c>
      <c r="AP13" s="287" t="s">
        <v>509</v>
      </c>
      <c r="AQ13" s="288">
        <v>10932</v>
      </c>
      <c r="AR13" s="289" t="s">
        <v>509</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512</v>
      </c>
      <c r="AL14" s="1159"/>
      <c r="AM14" s="1159"/>
      <c r="AN14" s="1160"/>
      <c r="AO14" s="287">
        <v>9481</v>
      </c>
      <c r="AP14" s="287">
        <v>2063</v>
      </c>
      <c r="AQ14" s="288">
        <v>4261</v>
      </c>
      <c r="AR14" s="289">
        <v>-51.6</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513</v>
      </c>
      <c r="AL15" s="1162"/>
      <c r="AM15" s="1162"/>
      <c r="AN15" s="1163"/>
      <c r="AO15" s="287">
        <v>-75965</v>
      </c>
      <c r="AP15" s="287">
        <v>-16532</v>
      </c>
      <c r="AQ15" s="288">
        <v>-17972</v>
      </c>
      <c r="AR15" s="289">
        <v>-8</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190</v>
      </c>
      <c r="AL16" s="1162"/>
      <c r="AM16" s="1162"/>
      <c r="AN16" s="1163"/>
      <c r="AO16" s="287">
        <v>1024685</v>
      </c>
      <c r="AP16" s="287">
        <v>223000</v>
      </c>
      <c r="AQ16" s="288">
        <v>265695</v>
      </c>
      <c r="AR16" s="289">
        <v>-16.100000000000001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514</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515</v>
      </c>
      <c r="AP20" s="296" t="s">
        <v>516</v>
      </c>
      <c r="AQ20" s="297" t="s">
        <v>517</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518</v>
      </c>
      <c r="AL21" s="1165"/>
      <c r="AM21" s="1165"/>
      <c r="AN21" s="1166"/>
      <c r="AO21" s="300">
        <v>20.89</v>
      </c>
      <c r="AP21" s="301">
        <v>23.14</v>
      </c>
      <c r="AQ21" s="302">
        <v>-2.25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519</v>
      </c>
      <c r="AL22" s="1165"/>
      <c r="AM22" s="1165"/>
      <c r="AN22" s="1166"/>
      <c r="AO22" s="305">
        <v>98.3</v>
      </c>
      <c r="AP22" s="306">
        <v>95.7</v>
      </c>
      <c r="AQ22" s="307">
        <v>2.6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520</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521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522</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501</v>
      </c>
      <c r="AP30" s="275"/>
      <c r="AQ30" s="276" t="s">
        <v>502</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503</v>
      </c>
      <c r="AQ31" s="282" t="s">
        <v>504</v>
      </c>
      <c r="AR31" s="283" t="s">
        <v>505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523</v>
      </c>
      <c r="AL32" s="1149"/>
      <c r="AM32" s="1149"/>
      <c r="AN32" s="1150"/>
      <c r="AO32" s="315">
        <v>502245</v>
      </c>
      <c r="AP32" s="315">
        <v>109303</v>
      </c>
      <c r="AQ32" s="316">
        <v>153945</v>
      </c>
      <c r="AR32" s="317">
        <v>-29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524</v>
      </c>
      <c r="AL33" s="1149"/>
      <c r="AM33" s="1149"/>
      <c r="AN33" s="1150"/>
      <c r="AO33" s="315" t="s">
        <v>509</v>
      </c>
      <c r="AP33" s="315" t="s">
        <v>509</v>
      </c>
      <c r="AQ33" s="316" t="s">
        <v>509</v>
      </c>
      <c r="AR33" s="317" t="s">
        <v>509</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525</v>
      </c>
      <c r="AL34" s="1149"/>
      <c r="AM34" s="1149"/>
      <c r="AN34" s="1150"/>
      <c r="AO34" s="315" t="s">
        <v>509</v>
      </c>
      <c r="AP34" s="315" t="s">
        <v>509</v>
      </c>
      <c r="AQ34" s="316">
        <v>4</v>
      </c>
      <c r="AR34" s="317" t="s">
        <v>509</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526</v>
      </c>
      <c r="AL35" s="1149"/>
      <c r="AM35" s="1149"/>
      <c r="AN35" s="1150"/>
      <c r="AO35" s="315">
        <v>63746</v>
      </c>
      <c r="AP35" s="315">
        <v>13873</v>
      </c>
      <c r="AQ35" s="316">
        <v>31105</v>
      </c>
      <c r="AR35" s="317">
        <v>-55.4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527</v>
      </c>
      <c r="AL36" s="1149"/>
      <c r="AM36" s="1149"/>
      <c r="AN36" s="1150"/>
      <c r="AO36" s="315">
        <v>60609</v>
      </c>
      <c r="AP36" s="315">
        <v>13190</v>
      </c>
      <c r="AQ36" s="316">
        <v>3257</v>
      </c>
      <c r="AR36" s="317">
        <v>305</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528</v>
      </c>
      <c r="AL37" s="1149"/>
      <c r="AM37" s="1149"/>
      <c r="AN37" s="1150"/>
      <c r="AO37" s="315" t="s">
        <v>509</v>
      </c>
      <c r="AP37" s="315" t="s">
        <v>509</v>
      </c>
      <c r="AQ37" s="316">
        <v>1590</v>
      </c>
      <c r="AR37" s="317" t="s">
        <v>509</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529</v>
      </c>
      <c r="AL38" s="1152"/>
      <c r="AM38" s="1152"/>
      <c r="AN38" s="1153"/>
      <c r="AO38" s="318">
        <v>1</v>
      </c>
      <c r="AP38" s="318">
        <v>0</v>
      </c>
      <c r="AQ38" s="319">
        <v>20</v>
      </c>
      <c r="AR38" s="307">
        <v>-100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530</v>
      </c>
      <c r="AL39" s="1152"/>
      <c r="AM39" s="1152"/>
      <c r="AN39" s="1153"/>
      <c r="AO39" s="315">
        <v>-14808</v>
      </c>
      <c r="AP39" s="315">
        <v>-3223</v>
      </c>
      <c r="AQ39" s="316">
        <v>-7358</v>
      </c>
      <c r="AR39" s="317">
        <v>-56.2</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531</v>
      </c>
      <c r="AL40" s="1149"/>
      <c r="AM40" s="1149"/>
      <c r="AN40" s="1150"/>
      <c r="AO40" s="315">
        <v>-421798</v>
      </c>
      <c r="AP40" s="315">
        <v>-91795</v>
      </c>
      <c r="AQ40" s="316">
        <v>-130450</v>
      </c>
      <c r="AR40" s="317">
        <v>-29.6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301</v>
      </c>
      <c r="AL41" s="1155"/>
      <c r="AM41" s="1155"/>
      <c r="AN41" s="1156"/>
      <c r="AO41" s="315">
        <v>189995</v>
      </c>
      <c r="AP41" s="315">
        <v>41348</v>
      </c>
      <c r="AQ41" s="316">
        <v>52112</v>
      </c>
      <c r="AR41" s="317">
        <v>-20.7</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532</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534</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501</v>
      </c>
      <c r="AN49" s="1143" t="s">
        <v>535</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536</v>
      </c>
      <c r="AO50" s="332" t="s">
        <v>537</v>
      </c>
      <c r="AP50" s="333" t="s">
        <v>538</v>
      </c>
      <c r="AQ50" s="334" t="s">
        <v>539</v>
      </c>
      <c r="AR50" s="335" t="s">
        <v>540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541</v>
      </c>
      <c r="AL51" s="328"/>
      <c r="AM51" s="336">
        <v>1929408</v>
      </c>
      <c r="AN51" s="337">
        <v>368841</v>
      </c>
      <c r="AO51" s="338">
        <v>440.3</v>
      </c>
      <c r="AP51" s="339">
        <v>202870</v>
      </c>
      <c r="AQ51" s="340">
        <v>20.100000000000001</v>
      </c>
      <c r="AR51" s="341">
        <v>420.2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542</v>
      </c>
      <c r="AM52" s="344">
        <v>210601</v>
      </c>
      <c r="AN52" s="345">
        <v>40260</v>
      </c>
      <c r="AO52" s="346">
        <v>90.1</v>
      </c>
      <c r="AP52" s="347">
        <v>79735</v>
      </c>
      <c r="AQ52" s="348">
        <v>0.5</v>
      </c>
      <c r="AR52" s="349">
        <v>89.6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543</v>
      </c>
      <c r="AL53" s="328"/>
      <c r="AM53" s="336">
        <v>649389</v>
      </c>
      <c r="AN53" s="337">
        <v>127556</v>
      </c>
      <c r="AO53" s="338">
        <v>-65.400000000000006</v>
      </c>
      <c r="AP53" s="339">
        <v>167497</v>
      </c>
      <c r="AQ53" s="340">
        <v>-17.399999999999999</v>
      </c>
      <c r="AR53" s="341">
        <v>-48</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542</v>
      </c>
      <c r="AM54" s="344">
        <v>431294</v>
      </c>
      <c r="AN54" s="345">
        <v>84717</v>
      </c>
      <c r="AO54" s="346">
        <v>110.4</v>
      </c>
      <c r="AP54" s="347">
        <v>82571</v>
      </c>
      <c r="AQ54" s="348">
        <v>3.6</v>
      </c>
      <c r="AR54" s="349">
        <v>106.8</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544</v>
      </c>
      <c r="AL55" s="328"/>
      <c r="AM55" s="336">
        <v>480238</v>
      </c>
      <c r="AN55" s="337">
        <v>96920</v>
      </c>
      <c r="AO55" s="338">
        <v>-24</v>
      </c>
      <c r="AP55" s="339">
        <v>190274</v>
      </c>
      <c r="AQ55" s="340">
        <v>13.6</v>
      </c>
      <c r="AR55" s="341">
        <v>-37.6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542</v>
      </c>
      <c r="AM56" s="344">
        <v>386982</v>
      </c>
      <c r="AN56" s="345">
        <v>78099</v>
      </c>
      <c r="AO56" s="346">
        <v>-7.8</v>
      </c>
      <c r="AP56" s="347">
        <v>88584</v>
      </c>
      <c r="AQ56" s="348">
        <v>7.3</v>
      </c>
      <c r="AR56" s="349">
        <v>-15.1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545</v>
      </c>
      <c r="AL57" s="328"/>
      <c r="AM57" s="336">
        <v>1062601</v>
      </c>
      <c r="AN57" s="337">
        <v>222954</v>
      </c>
      <c r="AO57" s="338">
        <v>130</v>
      </c>
      <c r="AP57" s="339">
        <v>301035</v>
      </c>
      <c r="AQ57" s="340">
        <v>58.2</v>
      </c>
      <c r="AR57" s="341">
        <v>71.8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542</v>
      </c>
      <c r="AM58" s="344">
        <v>675169</v>
      </c>
      <c r="AN58" s="345">
        <v>141664</v>
      </c>
      <c r="AO58" s="346">
        <v>81.400000000000006</v>
      </c>
      <c r="AP58" s="347">
        <v>154376</v>
      </c>
      <c r="AQ58" s="348">
        <v>74.3</v>
      </c>
      <c r="AR58" s="349">
        <v>7.1</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546</v>
      </c>
      <c r="AL59" s="328"/>
      <c r="AM59" s="336">
        <v>1137311</v>
      </c>
      <c r="AN59" s="337">
        <v>247511</v>
      </c>
      <c r="AO59" s="338">
        <v>11</v>
      </c>
      <c r="AP59" s="339">
        <v>277467</v>
      </c>
      <c r="AQ59" s="340">
        <v>-7.8</v>
      </c>
      <c r="AR59" s="341">
        <v>18.8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542</v>
      </c>
      <c r="AM60" s="344">
        <v>854644</v>
      </c>
      <c r="AN60" s="345">
        <v>185994</v>
      </c>
      <c r="AO60" s="346">
        <v>31.3</v>
      </c>
      <c r="AP60" s="347">
        <v>128378</v>
      </c>
      <c r="AQ60" s="348">
        <v>-16.8</v>
      </c>
      <c r="AR60" s="349">
        <v>48.1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547</v>
      </c>
      <c r="AL61" s="350"/>
      <c r="AM61" s="351">
        <v>1051789</v>
      </c>
      <c r="AN61" s="352">
        <v>212756</v>
      </c>
      <c r="AO61" s="353">
        <v>98.4</v>
      </c>
      <c r="AP61" s="354">
        <v>227829</v>
      </c>
      <c r="AQ61" s="355">
        <v>13.3</v>
      </c>
      <c r="AR61" s="341">
        <v>85.1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542</v>
      </c>
      <c r="AM62" s="344">
        <v>511738</v>
      </c>
      <c r="AN62" s="345">
        <v>106147</v>
      </c>
      <c r="AO62" s="346">
        <v>61.1</v>
      </c>
      <c r="AP62" s="347">
        <v>106729</v>
      </c>
      <c r="AQ62" s="348">
        <v>13.8</v>
      </c>
      <c r="AR62" s="349">
        <v>47.3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nCMRXsGWXr6xB7t4sSTL9IAS/Dl+aj8ktXuyIDqr3XSor+4W2Gl0Hu7ZdtY6IIYE3tttxRHozkqGP/Wi5kzN6g==" saltValue="+Cqusa+GLUaoPOx/lr6Uw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Z98" zoomScale="82" zoomScaleNormal="82" zoomScaleSheetLayoutView="55" workbookViewId="0">
      <selection activeCell="D58" sqref="D58:J58"/>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549</v>
      </c>
    </row>
    <row r="120" spans="125:125" ht="13.5" hidden="1" customHeight="1" x14ac:dyDescent="0.15"/>
    <row r="121" spans="125:125" ht="13.5" hidden="1" customHeight="1" x14ac:dyDescent="0.15">
      <c r="DU121" s="262"/>
    </row>
  </sheetData>
  <sheetProtection algorithmName="SHA-512" hashValue="AGFbQ7FgYNtWzJDrIgXtW5ILDfRvVPNmxxAjARYfd0h8NIG6dQDlW1w6LjEiDck8VX4fLd04vb9biypTyOrvnw==" saltValue="Vqs6PmT9RIj11jWluRb/yA==" spinCount="100000" sheet="1" objects="1" scenarios="1"/>
  <dataConsolidate/>
  <phoneticPr fontId="2"/>
  <printOptions horizontalCentered="1" verticalCentered="1"/>
  <pageMargins left="0" right="0" top="0.19685039370078741" bottom="0" header="0.39370078740157483" footer="0"/>
  <pageSetup paperSize="9" scale="32"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P70" zoomScale="80" zoomScaleNormal="80" zoomScaleSheetLayoutView="55" workbookViewId="0">
      <selection activeCell="D58" sqref="D58:J58"/>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550</v>
      </c>
    </row>
  </sheetData>
  <sheetProtection algorithmName="SHA-512" hashValue="lXEMPLLWanuZLkucV3uipjz1tbmzp46WhPPkSMK1c4m/OZ3NMrLypAn32t1mO0Vb4OMeQFBMsVYsWekHKcviIQ==" saltValue="GfyKUWVqChbovFDZzXzENQ==" spinCount="100000" sheet="1" objects="1" scenarios="1"/>
  <dataConsolidate/>
  <phoneticPr fontId="2"/>
  <printOptions horizontalCentered="1" verticalCentered="1"/>
  <pageMargins left="0" right="0" top="0.19685039370078741" bottom="0" header="0.39370078740157483" footer="0"/>
  <pageSetup paperSize="9" scale="32"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43" zoomScaleSheetLayoutView="100" workbookViewId="0">
      <selection activeCell="D58" sqref="D58:J5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67" t="s">
        <v>3</v>
      </c>
      <c r="D47" s="1167"/>
      <c r="E47" s="1168"/>
      <c r="F47" s="11">
        <v>26.33</v>
      </c>
      <c r="G47" s="12">
        <v>32.049999999999997</v>
      </c>
      <c r="H47" s="12">
        <v>33.56</v>
      </c>
      <c r="I47" s="12">
        <v>32.659999999999997</v>
      </c>
      <c r="J47" s="13">
        <v>28.89</v>
      </c>
    </row>
    <row r="48" spans="2:10" ht="57.75" customHeight="1" x14ac:dyDescent="0.15">
      <c r="B48" s="14"/>
      <c r="C48" s="1169" t="s">
        <v>4</v>
      </c>
      <c r="D48" s="1169"/>
      <c r="E48" s="1170"/>
      <c r="F48" s="15">
        <v>8.23</v>
      </c>
      <c r="G48" s="16">
        <v>3.34</v>
      </c>
      <c r="H48" s="16">
        <v>3.22</v>
      </c>
      <c r="I48" s="16">
        <v>4.21</v>
      </c>
      <c r="J48" s="17">
        <v>11.85</v>
      </c>
    </row>
    <row r="49" spans="2:10" ht="57.75" customHeight="1" thickBot="1" x14ac:dyDescent="0.2">
      <c r="B49" s="18"/>
      <c r="C49" s="1171" t="s">
        <v>5</v>
      </c>
      <c r="D49" s="1171"/>
      <c r="E49" s="1172"/>
      <c r="F49" s="19" t="s">
        <v>556</v>
      </c>
      <c r="G49" s="20">
        <v>0.05</v>
      </c>
      <c r="H49" s="20">
        <v>0.59</v>
      </c>
      <c r="I49" s="20">
        <v>1.55</v>
      </c>
      <c r="J49" s="21">
        <v>8.15</v>
      </c>
    </row>
    <row r="50" spans="2:10" x14ac:dyDescent="0.15"/>
  </sheetData>
  <sheetProtection algorithmName="SHA-512" hashValue="OEtnnf1lP5AFZpKs0JYrDwFvrw1DjHiemAq3qtkvXs3Iu2TLk2bz/dm/sb2vmrGgjIqX4guwYS2QrLNC4GTHcQ==" saltValue="mQxN9ANO4aueExrvhg3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44" orientation="portrait"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7" zoomScaleSheetLayoutView="100" workbookViewId="0">
      <selection activeCell="D58" sqref="D58:J5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79" t="s">
        <v>557</v>
      </c>
      <c r="D34" s="1179"/>
      <c r="E34" s="1180"/>
      <c r="F34" s="32">
        <v>8.23</v>
      </c>
      <c r="G34" s="33">
        <v>3.33</v>
      </c>
      <c r="H34" s="33">
        <v>3.22</v>
      </c>
      <c r="I34" s="33">
        <v>4.2</v>
      </c>
      <c r="J34" s="34">
        <v>11.85</v>
      </c>
      <c r="K34" s="22"/>
      <c r="L34" s="22"/>
      <c r="M34" s="22"/>
      <c r="N34" s="22"/>
      <c r="O34" s="22"/>
      <c r="P34" s="22"/>
    </row>
    <row r="35" spans="1:16" ht="39" customHeight="1" x14ac:dyDescent="0.15">
      <c r="A35" s="22"/>
      <c r="B35" s="35"/>
      <c r="C35" s="1173" t="s">
        <v>558</v>
      </c>
      <c r="D35" s="1174"/>
      <c r="E35" s="1175"/>
      <c r="F35" s="36">
        <v>2.31</v>
      </c>
      <c r="G35" s="37">
        <v>2.46</v>
      </c>
      <c r="H35" s="37">
        <v>2.86</v>
      </c>
      <c r="I35" s="37">
        <v>3.45</v>
      </c>
      <c r="J35" s="38">
        <v>3.03</v>
      </c>
      <c r="K35" s="22"/>
      <c r="L35" s="22"/>
      <c r="M35" s="22"/>
      <c r="N35" s="22"/>
      <c r="O35" s="22"/>
      <c r="P35" s="22"/>
    </row>
    <row r="36" spans="1:16" ht="39" customHeight="1" x14ac:dyDescent="0.15">
      <c r="A36" s="22"/>
      <c r="B36" s="35"/>
      <c r="C36" s="1173" t="s">
        <v>559</v>
      </c>
      <c r="D36" s="1174"/>
      <c r="E36" s="1175"/>
      <c r="F36" s="36">
        <v>0.62</v>
      </c>
      <c r="G36" s="37">
        <v>0.24</v>
      </c>
      <c r="H36" s="37">
        <v>0.33</v>
      </c>
      <c r="I36" s="37">
        <v>7.0000000000000007E-2</v>
      </c>
      <c r="J36" s="38">
        <v>0.81</v>
      </c>
      <c r="K36" s="22"/>
      <c r="L36" s="22"/>
      <c r="M36" s="22"/>
      <c r="N36" s="22"/>
      <c r="O36" s="22"/>
      <c r="P36" s="22"/>
    </row>
    <row r="37" spans="1:16" ht="39" customHeight="1" x14ac:dyDescent="0.15">
      <c r="A37" s="22"/>
      <c r="B37" s="35"/>
      <c r="C37" s="1173" t="s">
        <v>560</v>
      </c>
      <c r="D37" s="1174"/>
      <c r="E37" s="1175"/>
      <c r="F37" s="36">
        <v>0.77</v>
      </c>
      <c r="G37" s="37">
        <v>0.24</v>
      </c>
      <c r="H37" s="37">
        <v>0.77</v>
      </c>
      <c r="I37" s="37">
        <v>0.27</v>
      </c>
      <c r="J37" s="38">
        <v>0.21</v>
      </c>
      <c r="K37" s="22"/>
      <c r="L37" s="22"/>
      <c r="M37" s="22"/>
      <c r="N37" s="22"/>
      <c r="O37" s="22"/>
      <c r="P37" s="22"/>
    </row>
    <row r="38" spans="1:16" ht="39" customHeight="1" x14ac:dyDescent="0.15">
      <c r="A38" s="22"/>
      <c r="B38" s="35"/>
      <c r="C38" s="1173" t="s">
        <v>561</v>
      </c>
      <c r="D38" s="1174"/>
      <c r="E38" s="1175"/>
      <c r="F38" s="36">
        <v>0.01</v>
      </c>
      <c r="G38" s="37">
        <v>0.04</v>
      </c>
      <c r="H38" s="37">
        <v>7.0000000000000007E-2</v>
      </c>
      <c r="I38" s="37">
        <v>0.08</v>
      </c>
      <c r="J38" s="38">
        <v>0.09</v>
      </c>
      <c r="K38" s="22"/>
      <c r="L38" s="22"/>
      <c r="M38" s="22"/>
      <c r="N38" s="22"/>
      <c r="O38" s="22"/>
      <c r="P38" s="22"/>
    </row>
    <row r="39" spans="1:16" ht="39" customHeight="1" x14ac:dyDescent="0.15">
      <c r="A39" s="22"/>
      <c r="B39" s="35"/>
      <c r="C39" s="1173" t="s">
        <v>562</v>
      </c>
      <c r="D39" s="1174"/>
      <c r="E39" s="1175"/>
      <c r="F39" s="36">
        <v>0</v>
      </c>
      <c r="G39" s="37">
        <v>0.02</v>
      </c>
      <c r="H39" s="37">
        <v>0.01</v>
      </c>
      <c r="I39" s="37">
        <v>0</v>
      </c>
      <c r="J39" s="38">
        <v>0.02</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563</v>
      </c>
      <c r="D42" s="1174"/>
      <c r="E42" s="1175"/>
      <c r="F42" s="36" t="s">
        <v>509</v>
      </c>
      <c r="G42" s="37" t="s">
        <v>509</v>
      </c>
      <c r="H42" s="37" t="s">
        <v>509</v>
      </c>
      <c r="I42" s="37" t="s">
        <v>509</v>
      </c>
      <c r="J42" s="38" t="s">
        <v>509</v>
      </c>
      <c r="K42" s="22"/>
      <c r="L42" s="22"/>
      <c r="M42" s="22"/>
      <c r="N42" s="22"/>
      <c r="O42" s="22"/>
      <c r="P42" s="22"/>
    </row>
    <row r="43" spans="1:16" ht="39" customHeight="1" thickBot="1" x14ac:dyDescent="0.2">
      <c r="A43" s="22"/>
      <c r="B43" s="40"/>
      <c r="C43" s="1176" t="s">
        <v>564</v>
      </c>
      <c r="D43" s="1177"/>
      <c r="E43" s="1178"/>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U42ls8bHm6/9jz1BV7LY2H0pBFSASoityR5m6DO09F53038LzexrTLTT7ZDe+AtUjvYyG++kvvANBWUZDvqkg==" saltValue="fnVwk9wiaZOT87MSSAk7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2" orientation="portrait"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9" zoomScaleSheetLayoutView="55" workbookViewId="0">
      <selection activeCell="D58" sqref="D58:J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414</v>
      </c>
      <c r="L45" s="60">
        <v>378</v>
      </c>
      <c r="M45" s="60">
        <v>384</v>
      </c>
      <c r="N45" s="60">
        <v>369</v>
      </c>
      <c r="O45" s="61">
        <v>502</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509</v>
      </c>
      <c r="L46" s="64" t="s">
        <v>509</v>
      </c>
      <c r="M46" s="64" t="s">
        <v>509</v>
      </c>
      <c r="N46" s="64" t="s">
        <v>509</v>
      </c>
      <c r="O46" s="65" t="s">
        <v>509</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509</v>
      </c>
      <c r="L47" s="64" t="s">
        <v>509</v>
      </c>
      <c r="M47" s="64" t="s">
        <v>509</v>
      </c>
      <c r="N47" s="64" t="s">
        <v>509</v>
      </c>
      <c r="O47" s="65" t="s">
        <v>509</v>
      </c>
      <c r="P47" s="48"/>
      <c r="Q47" s="48"/>
      <c r="R47" s="48"/>
      <c r="S47" s="48"/>
      <c r="T47" s="48"/>
      <c r="U47" s="48"/>
    </row>
    <row r="48" spans="1:21" ht="30.75" customHeight="1" x14ac:dyDescent="0.15">
      <c r="A48" s="48"/>
      <c r="B48" s="1201"/>
      <c r="C48" s="1202"/>
      <c r="D48" s="62"/>
      <c r="E48" s="1183" t="s">
        <v>15</v>
      </c>
      <c r="F48" s="1183"/>
      <c r="G48" s="1183"/>
      <c r="H48" s="1183"/>
      <c r="I48" s="1183"/>
      <c r="J48" s="1184"/>
      <c r="K48" s="63">
        <v>82</v>
      </c>
      <c r="L48" s="64">
        <v>68</v>
      </c>
      <c r="M48" s="64">
        <v>67</v>
      </c>
      <c r="N48" s="64">
        <v>68</v>
      </c>
      <c r="O48" s="65">
        <v>64</v>
      </c>
      <c r="P48" s="48"/>
      <c r="Q48" s="48"/>
      <c r="R48" s="48"/>
      <c r="S48" s="48"/>
      <c r="T48" s="48"/>
      <c r="U48" s="48"/>
    </row>
    <row r="49" spans="1:21" ht="30.75" customHeight="1" x14ac:dyDescent="0.15">
      <c r="A49" s="48"/>
      <c r="B49" s="1201"/>
      <c r="C49" s="1202"/>
      <c r="D49" s="62"/>
      <c r="E49" s="1183" t="s">
        <v>16</v>
      </c>
      <c r="F49" s="1183"/>
      <c r="G49" s="1183"/>
      <c r="H49" s="1183"/>
      <c r="I49" s="1183"/>
      <c r="J49" s="1184"/>
      <c r="K49" s="63">
        <v>94</v>
      </c>
      <c r="L49" s="64">
        <v>97</v>
      </c>
      <c r="M49" s="64">
        <v>92</v>
      </c>
      <c r="N49" s="64">
        <v>78</v>
      </c>
      <c r="O49" s="65">
        <v>61</v>
      </c>
      <c r="P49" s="48"/>
      <c r="Q49" s="48"/>
      <c r="R49" s="48"/>
      <c r="S49" s="48"/>
      <c r="T49" s="48"/>
      <c r="U49" s="48"/>
    </row>
    <row r="50" spans="1:21" ht="30.75" customHeight="1" x14ac:dyDescent="0.15">
      <c r="A50" s="48"/>
      <c r="B50" s="1201"/>
      <c r="C50" s="1202"/>
      <c r="D50" s="62"/>
      <c r="E50" s="1183" t="s">
        <v>17</v>
      </c>
      <c r="F50" s="1183"/>
      <c r="G50" s="1183"/>
      <c r="H50" s="1183"/>
      <c r="I50" s="1183"/>
      <c r="J50" s="1184"/>
      <c r="K50" s="63">
        <v>5</v>
      </c>
      <c r="L50" s="64" t="s">
        <v>509</v>
      </c>
      <c r="M50" s="64" t="s">
        <v>509</v>
      </c>
      <c r="N50" s="64" t="s">
        <v>509</v>
      </c>
      <c r="O50" s="65" t="s">
        <v>509</v>
      </c>
      <c r="P50" s="48"/>
      <c r="Q50" s="48"/>
      <c r="R50" s="48"/>
      <c r="S50" s="48"/>
      <c r="T50" s="48"/>
      <c r="U50" s="48"/>
    </row>
    <row r="51" spans="1:21" ht="30.75" customHeight="1" x14ac:dyDescent="0.15">
      <c r="A51" s="48"/>
      <c r="B51" s="1203"/>
      <c r="C51" s="1204"/>
      <c r="D51" s="66"/>
      <c r="E51" s="1183" t="s">
        <v>18</v>
      </c>
      <c r="F51" s="1183"/>
      <c r="G51" s="1183"/>
      <c r="H51" s="1183"/>
      <c r="I51" s="1183"/>
      <c r="J51" s="1184"/>
      <c r="K51" s="63">
        <v>0</v>
      </c>
      <c r="L51" s="64">
        <v>0</v>
      </c>
      <c r="M51" s="64">
        <v>0</v>
      </c>
      <c r="N51" s="64">
        <v>0</v>
      </c>
      <c r="O51" s="65">
        <v>0</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384</v>
      </c>
      <c r="L52" s="64">
        <v>378</v>
      </c>
      <c r="M52" s="64">
        <v>359</v>
      </c>
      <c r="N52" s="64">
        <v>348</v>
      </c>
      <c r="O52" s="65">
        <v>437</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211</v>
      </c>
      <c r="L53" s="69">
        <v>165</v>
      </c>
      <c r="M53" s="69">
        <v>184</v>
      </c>
      <c r="N53" s="69">
        <v>167</v>
      </c>
      <c r="O53" s="70">
        <v>190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Hp+cTArgYIW0n1mvMOEU/LafRpEOeLBpS5PsbWfnpaGhsyc/dNA0rVzeTDGM5uY2r0cUZ/od1c8dC7UpAUxZA==" saltValue="v1E9kvAM4TpoUDY6OeIX3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42" orientation="portrait"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7" zoomScaleSheetLayoutView="100" workbookViewId="0">
      <selection activeCell="D58" sqref="D58:J5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19" t="s">
        <v>30</v>
      </c>
      <c r="C41" s="1220"/>
      <c r="D41" s="102"/>
      <c r="E41" s="1221" t="s">
        <v>31</v>
      </c>
      <c r="F41" s="1221"/>
      <c r="G41" s="1221"/>
      <c r="H41" s="1222"/>
      <c r="I41" s="358">
        <v>4602</v>
      </c>
      <c r="J41" s="359">
        <v>4692</v>
      </c>
      <c r="K41" s="359">
        <v>4706</v>
      </c>
      <c r="L41" s="359">
        <v>5038</v>
      </c>
      <c r="M41" s="360">
        <v>5573</v>
      </c>
    </row>
    <row r="42" spans="2:13" ht="27.75" customHeight="1" x14ac:dyDescent="0.15">
      <c r="B42" s="1209"/>
      <c r="C42" s="1210"/>
      <c r="D42" s="103"/>
      <c r="E42" s="1213" t="s">
        <v>32</v>
      </c>
      <c r="F42" s="1213"/>
      <c r="G42" s="1213"/>
      <c r="H42" s="1214"/>
      <c r="I42" s="361">
        <v>47</v>
      </c>
      <c r="J42" s="362">
        <v>42</v>
      </c>
      <c r="K42" s="362" t="s">
        <v>509</v>
      </c>
      <c r="L42" s="362" t="s">
        <v>509</v>
      </c>
      <c r="M42" s="363" t="s">
        <v>509</v>
      </c>
    </row>
    <row r="43" spans="2:13" ht="27.75" customHeight="1" x14ac:dyDescent="0.15">
      <c r="B43" s="1209"/>
      <c r="C43" s="1210"/>
      <c r="D43" s="103"/>
      <c r="E43" s="1213" t="s">
        <v>33</v>
      </c>
      <c r="F43" s="1213"/>
      <c r="G43" s="1213"/>
      <c r="H43" s="1214"/>
      <c r="I43" s="361">
        <v>778</v>
      </c>
      <c r="J43" s="362">
        <v>712</v>
      </c>
      <c r="K43" s="362">
        <v>718</v>
      </c>
      <c r="L43" s="362">
        <v>267</v>
      </c>
      <c r="M43" s="363">
        <v>482</v>
      </c>
    </row>
    <row r="44" spans="2:13" ht="27.75" customHeight="1" x14ac:dyDescent="0.15">
      <c r="B44" s="1209"/>
      <c r="C44" s="1210"/>
      <c r="D44" s="103"/>
      <c r="E44" s="1213" t="s">
        <v>34</v>
      </c>
      <c r="F44" s="1213"/>
      <c r="G44" s="1213"/>
      <c r="H44" s="1214"/>
      <c r="I44" s="361">
        <v>493</v>
      </c>
      <c r="J44" s="362">
        <v>401</v>
      </c>
      <c r="K44" s="362">
        <v>305</v>
      </c>
      <c r="L44" s="362">
        <v>247</v>
      </c>
      <c r="M44" s="363">
        <v>168</v>
      </c>
    </row>
    <row r="45" spans="2:13" ht="27.75" customHeight="1" x14ac:dyDescent="0.15">
      <c r="B45" s="1209"/>
      <c r="C45" s="1210"/>
      <c r="D45" s="103"/>
      <c r="E45" s="1213" t="s">
        <v>35</v>
      </c>
      <c r="F45" s="1213"/>
      <c r="G45" s="1213"/>
      <c r="H45" s="1214"/>
      <c r="I45" s="361">
        <v>921</v>
      </c>
      <c r="J45" s="362">
        <v>980</v>
      </c>
      <c r="K45" s="362">
        <v>870</v>
      </c>
      <c r="L45" s="362">
        <v>799</v>
      </c>
      <c r="M45" s="363">
        <v>810</v>
      </c>
    </row>
    <row r="46" spans="2:13" ht="27.75" customHeight="1" x14ac:dyDescent="0.15">
      <c r="B46" s="1209"/>
      <c r="C46" s="1210"/>
      <c r="D46" s="104"/>
      <c r="E46" s="1213" t="s">
        <v>36</v>
      </c>
      <c r="F46" s="1213"/>
      <c r="G46" s="1213"/>
      <c r="H46" s="1214"/>
      <c r="I46" s="361" t="s">
        <v>509</v>
      </c>
      <c r="J46" s="362" t="s">
        <v>509</v>
      </c>
      <c r="K46" s="362" t="s">
        <v>509</v>
      </c>
      <c r="L46" s="362" t="s">
        <v>509</v>
      </c>
      <c r="M46" s="363" t="s">
        <v>509</v>
      </c>
    </row>
    <row r="47" spans="2:13" ht="27.75" customHeight="1" x14ac:dyDescent="0.15">
      <c r="B47" s="1209"/>
      <c r="C47" s="1210"/>
      <c r="D47" s="105"/>
      <c r="E47" s="1223" t="s">
        <v>37</v>
      </c>
      <c r="F47" s="1224"/>
      <c r="G47" s="1224"/>
      <c r="H47" s="1225"/>
      <c r="I47" s="361" t="s">
        <v>509</v>
      </c>
      <c r="J47" s="362" t="s">
        <v>509</v>
      </c>
      <c r="K47" s="362" t="s">
        <v>509</v>
      </c>
      <c r="L47" s="362" t="s">
        <v>509</v>
      </c>
      <c r="M47" s="363" t="s">
        <v>509</v>
      </c>
    </row>
    <row r="48" spans="2:13" ht="27.75" customHeight="1" x14ac:dyDescent="0.15">
      <c r="B48" s="1209"/>
      <c r="C48" s="1210"/>
      <c r="D48" s="103"/>
      <c r="E48" s="1213" t="s">
        <v>38</v>
      </c>
      <c r="F48" s="1213"/>
      <c r="G48" s="1213"/>
      <c r="H48" s="1214"/>
      <c r="I48" s="361" t="s">
        <v>509</v>
      </c>
      <c r="J48" s="362" t="s">
        <v>509</v>
      </c>
      <c r="K48" s="362" t="s">
        <v>509</v>
      </c>
      <c r="L48" s="362" t="s">
        <v>509</v>
      </c>
      <c r="M48" s="363" t="s">
        <v>509</v>
      </c>
    </row>
    <row r="49" spans="2:13" ht="27.75" customHeight="1" x14ac:dyDescent="0.15">
      <c r="B49" s="1211"/>
      <c r="C49" s="1212"/>
      <c r="D49" s="103"/>
      <c r="E49" s="1213" t="s">
        <v>39</v>
      </c>
      <c r="F49" s="1213"/>
      <c r="G49" s="1213"/>
      <c r="H49" s="1214"/>
      <c r="I49" s="361" t="s">
        <v>509</v>
      </c>
      <c r="J49" s="362" t="s">
        <v>509</v>
      </c>
      <c r="K49" s="362" t="s">
        <v>509</v>
      </c>
      <c r="L49" s="362" t="s">
        <v>509</v>
      </c>
      <c r="M49" s="363" t="s">
        <v>509</v>
      </c>
    </row>
    <row r="50" spans="2:13" ht="27.75" customHeight="1" x14ac:dyDescent="0.15">
      <c r="B50" s="1207" t="s">
        <v>40</v>
      </c>
      <c r="C50" s="1208"/>
      <c r="D50" s="106"/>
      <c r="E50" s="1213" t="s">
        <v>41</v>
      </c>
      <c r="F50" s="1213"/>
      <c r="G50" s="1213"/>
      <c r="H50" s="1214"/>
      <c r="I50" s="361">
        <v>3275</v>
      </c>
      <c r="J50" s="362">
        <v>3626</v>
      </c>
      <c r="K50" s="362">
        <v>3735</v>
      </c>
      <c r="L50" s="362">
        <v>3842</v>
      </c>
      <c r="M50" s="363">
        <v>4031</v>
      </c>
    </row>
    <row r="51" spans="2:13" ht="27.75" customHeight="1" x14ac:dyDescent="0.15">
      <c r="B51" s="1209"/>
      <c r="C51" s="1210"/>
      <c r="D51" s="103"/>
      <c r="E51" s="1213" t="s">
        <v>42</v>
      </c>
      <c r="F51" s="1213"/>
      <c r="G51" s="1213"/>
      <c r="H51" s="1214"/>
      <c r="I51" s="361">
        <v>88</v>
      </c>
      <c r="J51" s="362">
        <v>71</v>
      </c>
      <c r="K51" s="362">
        <v>39</v>
      </c>
      <c r="L51" s="362">
        <v>25</v>
      </c>
      <c r="M51" s="363">
        <v>10</v>
      </c>
    </row>
    <row r="52" spans="2:13" ht="27.75" customHeight="1" x14ac:dyDescent="0.15">
      <c r="B52" s="1211"/>
      <c r="C52" s="1212"/>
      <c r="D52" s="103"/>
      <c r="E52" s="1213" t="s">
        <v>43</v>
      </c>
      <c r="F52" s="1213"/>
      <c r="G52" s="1213"/>
      <c r="H52" s="1214"/>
      <c r="I52" s="361">
        <v>4112</v>
      </c>
      <c r="J52" s="362">
        <v>4405</v>
      </c>
      <c r="K52" s="362">
        <v>4344</v>
      </c>
      <c r="L52" s="362">
        <v>4507</v>
      </c>
      <c r="M52" s="363">
        <v>4602</v>
      </c>
    </row>
    <row r="53" spans="2:13" ht="27.75" customHeight="1" thickBot="1" x14ac:dyDescent="0.2">
      <c r="B53" s="1215" t="s">
        <v>44</v>
      </c>
      <c r="C53" s="1216"/>
      <c r="D53" s="107"/>
      <c r="E53" s="1217" t="s">
        <v>45</v>
      </c>
      <c r="F53" s="1217"/>
      <c r="G53" s="1217"/>
      <c r="H53" s="1218"/>
      <c r="I53" s="364">
        <v>-635</v>
      </c>
      <c r="J53" s="365">
        <v>-1275</v>
      </c>
      <c r="K53" s="365">
        <v>-1519</v>
      </c>
      <c r="L53" s="365">
        <v>-2022</v>
      </c>
      <c r="M53" s="366">
        <v>-1612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0GW1NcHgNxMa+5x8DiekCjE3GKNlKpENtMoKes94kl5WpMlxQQXnTjexQpRh5b2iVpAxAX0GDBkXOzEDUSFLA==" saltValue="mP6/Ed81uHGLHZt4t1x2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42" orientation="portrait"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D58" sqref="D58:J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34" t="s">
        <v>48</v>
      </c>
      <c r="D55" s="1234"/>
      <c r="E55" s="1235"/>
      <c r="F55" s="119">
        <v>838</v>
      </c>
      <c r="G55" s="119">
        <v>849</v>
      </c>
      <c r="H55" s="120">
        <v>849</v>
      </c>
    </row>
    <row r="56" spans="2:8" ht="52.5" customHeight="1" x14ac:dyDescent="0.15">
      <c r="B56" s="121"/>
      <c r="C56" s="1236" t="s">
        <v>49</v>
      </c>
      <c r="D56" s="1236"/>
      <c r="E56" s="1237"/>
      <c r="F56" s="122">
        <v>574</v>
      </c>
      <c r="G56" s="122">
        <v>620</v>
      </c>
      <c r="H56" s="123">
        <v>670</v>
      </c>
    </row>
    <row r="57" spans="2:8" ht="53.25" customHeight="1" x14ac:dyDescent="0.15">
      <c r="B57" s="121"/>
      <c r="C57" s="1238" t="s">
        <v>50</v>
      </c>
      <c r="D57" s="1238"/>
      <c r="E57" s="1239"/>
      <c r="F57" s="124">
        <v>2199</v>
      </c>
      <c r="G57" s="124">
        <v>2259</v>
      </c>
      <c r="H57" s="125">
        <v>2404</v>
      </c>
    </row>
    <row r="58" spans="2:8" ht="45.75" customHeight="1" x14ac:dyDescent="0.15">
      <c r="B58" s="126"/>
      <c r="C58" s="1226" t="s">
        <v>575</v>
      </c>
      <c r="D58" s="1227"/>
      <c r="E58" s="1228"/>
      <c r="F58" s="127">
        <v>693</v>
      </c>
      <c r="G58" s="127">
        <v>870</v>
      </c>
      <c r="H58" s="128">
        <v>959</v>
      </c>
    </row>
    <row r="59" spans="2:8" ht="45.75" customHeight="1" x14ac:dyDescent="0.15">
      <c r="B59" s="126"/>
      <c r="C59" s="1226" t="s">
        <v>576</v>
      </c>
      <c r="D59" s="1227"/>
      <c r="E59" s="1228"/>
      <c r="F59" s="127">
        <v>931</v>
      </c>
      <c r="G59" s="127">
        <v>849</v>
      </c>
      <c r="H59" s="128">
        <v>901</v>
      </c>
    </row>
    <row r="60" spans="2:8" ht="45.75" customHeight="1" x14ac:dyDescent="0.15">
      <c r="B60" s="126"/>
      <c r="C60" s="1226" t="s">
        <v>577</v>
      </c>
      <c r="D60" s="1227"/>
      <c r="E60" s="1228"/>
      <c r="F60" s="127">
        <v>523</v>
      </c>
      <c r="G60" s="127">
        <v>484</v>
      </c>
      <c r="H60" s="128">
        <v>487</v>
      </c>
    </row>
    <row r="61" spans="2:8" ht="45.75" customHeight="1" x14ac:dyDescent="0.15">
      <c r="B61" s="126"/>
      <c r="C61" s="1226" t="s">
        <v>578</v>
      </c>
      <c r="D61" s="1227"/>
      <c r="E61" s="1228"/>
      <c r="F61" s="127">
        <v>31</v>
      </c>
      <c r="G61" s="127">
        <v>30</v>
      </c>
      <c r="H61" s="128">
        <v>30</v>
      </c>
    </row>
    <row r="62" spans="2:8" ht="45.75" customHeight="1" thickBot="1" x14ac:dyDescent="0.2">
      <c r="B62" s="129"/>
      <c r="C62" s="1229" t="s">
        <v>579</v>
      </c>
      <c r="D62" s="1230"/>
      <c r="E62" s="1231"/>
      <c r="F62" s="130">
        <v>15</v>
      </c>
      <c r="G62" s="130">
        <v>15</v>
      </c>
      <c r="H62" s="131">
        <v>15</v>
      </c>
    </row>
    <row r="63" spans="2:8" ht="52.5" customHeight="1" thickBot="1" x14ac:dyDescent="0.2">
      <c r="B63" s="132"/>
      <c r="C63" s="1232" t="s">
        <v>51</v>
      </c>
      <c r="D63" s="1232"/>
      <c r="E63" s="1233"/>
      <c r="F63" s="133">
        <v>3610</v>
      </c>
      <c r="G63" s="133">
        <v>3728</v>
      </c>
      <c r="H63" s="134">
        <v>3924</v>
      </c>
    </row>
    <row r="64" spans="2:8" x14ac:dyDescent="0.15"/>
  </sheetData>
  <sheetProtection algorithmName="SHA-512" hashValue="gheuXoOMrCNZ8qxDyYuv9PqUUgeu+YAIm6owowTfdGoxszKef1exPEV8uBRyHYm8ijYge7sFoNod1SL7csb6mw==" saltValue="QZcDC/srYP0cmX+wluqq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0" orientation="portrait"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A1879-70E9-49AD-A066-61C8E274C052}">
  <sheetPr>
    <pageSetUpPr fitToPage="1"/>
  </sheetPr>
  <dimension ref="A1:DE85"/>
  <sheetViews>
    <sheetView showGridLines="0" zoomScaleNormal="100" zoomScaleSheetLayoutView="55" workbookViewId="0">
      <selection activeCell="AN70" sqref="AN70"/>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580</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581</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582</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583</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551</v>
      </c>
      <c r="BQ50" s="1273"/>
      <c r="BR50" s="1273"/>
      <c r="BS50" s="1273"/>
      <c r="BT50" s="1273"/>
      <c r="BU50" s="1273"/>
      <c r="BV50" s="1273"/>
      <c r="BW50" s="1273"/>
      <c r="BX50" s="1273" t="s">
        <v>552</v>
      </c>
      <c r="BY50" s="1273"/>
      <c r="BZ50" s="1273"/>
      <c r="CA50" s="1273"/>
      <c r="CB50" s="1273"/>
      <c r="CC50" s="1273"/>
      <c r="CD50" s="1273"/>
      <c r="CE50" s="1273"/>
      <c r="CF50" s="1273" t="s">
        <v>553</v>
      </c>
      <c r="CG50" s="1273"/>
      <c r="CH50" s="1273"/>
      <c r="CI50" s="1273"/>
      <c r="CJ50" s="1273"/>
      <c r="CK50" s="1273"/>
      <c r="CL50" s="1273"/>
      <c r="CM50" s="1273"/>
      <c r="CN50" s="1273" t="s">
        <v>554</v>
      </c>
      <c r="CO50" s="1273"/>
      <c r="CP50" s="1273"/>
      <c r="CQ50" s="1273"/>
      <c r="CR50" s="1273"/>
      <c r="CS50" s="1273"/>
      <c r="CT50" s="1273"/>
      <c r="CU50" s="1273"/>
      <c r="CV50" s="1273" t="s">
        <v>555</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584</v>
      </c>
      <c r="AO51" s="1277"/>
      <c r="AP51" s="1277"/>
      <c r="AQ51" s="1277"/>
      <c r="AR51" s="1277"/>
      <c r="AS51" s="1277"/>
      <c r="AT51" s="1277"/>
      <c r="AU51" s="1277"/>
      <c r="AV51" s="1277"/>
      <c r="AW51" s="1277"/>
      <c r="AX51" s="1277"/>
      <c r="AY51" s="1277"/>
      <c r="AZ51" s="1277"/>
      <c r="BA51" s="1277"/>
      <c r="BB51" s="1277" t="s">
        <v>585</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586</v>
      </c>
      <c r="BC53" s="1277"/>
      <c r="BD53" s="1277"/>
      <c r="BE53" s="1277"/>
      <c r="BF53" s="1277"/>
      <c r="BG53" s="1277"/>
      <c r="BH53" s="1277"/>
      <c r="BI53" s="1277"/>
      <c r="BJ53" s="1277"/>
      <c r="BK53" s="1277"/>
      <c r="BL53" s="1277"/>
      <c r="BM53" s="1277"/>
      <c r="BN53" s="1277"/>
      <c r="BO53" s="1277"/>
      <c r="BP53" s="1278">
        <v>58.2</v>
      </c>
      <c r="BQ53" s="1278"/>
      <c r="BR53" s="1278"/>
      <c r="BS53" s="1278"/>
      <c r="BT53" s="1278"/>
      <c r="BU53" s="1278"/>
      <c r="BV53" s="1278"/>
      <c r="BW53" s="1278"/>
      <c r="BX53" s="1278">
        <v>57.6</v>
      </c>
      <c r="BY53" s="1278"/>
      <c r="BZ53" s="1278"/>
      <c r="CA53" s="1278"/>
      <c r="CB53" s="1278"/>
      <c r="CC53" s="1278"/>
      <c r="CD53" s="1278"/>
      <c r="CE53" s="1278"/>
      <c r="CF53" s="1278">
        <v>59</v>
      </c>
      <c r="CG53" s="1278"/>
      <c r="CH53" s="1278"/>
      <c r="CI53" s="1278"/>
      <c r="CJ53" s="1278"/>
      <c r="CK53" s="1278"/>
      <c r="CL53" s="1278"/>
      <c r="CM53" s="1278"/>
      <c r="CN53" s="1278">
        <v>57.5</v>
      </c>
      <c r="CO53" s="1278"/>
      <c r="CP53" s="1278"/>
      <c r="CQ53" s="1278"/>
      <c r="CR53" s="1278"/>
      <c r="CS53" s="1278"/>
      <c r="CT53" s="1278"/>
      <c r="CU53" s="1278"/>
      <c r="CV53" s="1278">
        <v>56.7</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587</v>
      </c>
      <c r="AO55" s="1273"/>
      <c r="AP55" s="1273"/>
      <c r="AQ55" s="1273"/>
      <c r="AR55" s="1273"/>
      <c r="AS55" s="1273"/>
      <c r="AT55" s="1273"/>
      <c r="AU55" s="1273"/>
      <c r="AV55" s="1273"/>
      <c r="AW55" s="1273"/>
      <c r="AX55" s="1273"/>
      <c r="AY55" s="1273"/>
      <c r="AZ55" s="1273"/>
      <c r="BA55" s="1273"/>
      <c r="BB55" s="1277" t="s">
        <v>585</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586</v>
      </c>
      <c r="BC57" s="1277"/>
      <c r="BD57" s="1277"/>
      <c r="BE57" s="1277"/>
      <c r="BF57" s="1277"/>
      <c r="BG57" s="1277"/>
      <c r="BH57" s="1277"/>
      <c r="BI57" s="1277"/>
      <c r="BJ57" s="1277"/>
      <c r="BK57" s="1277"/>
      <c r="BL57" s="1277"/>
      <c r="BM57" s="1277"/>
      <c r="BN57" s="1277"/>
      <c r="BO57" s="1277"/>
      <c r="BP57" s="1278">
        <v>58.2</v>
      </c>
      <c r="BQ57" s="1278"/>
      <c r="BR57" s="1278"/>
      <c r="BS57" s="1278"/>
      <c r="BT57" s="1278"/>
      <c r="BU57" s="1278"/>
      <c r="BV57" s="1278"/>
      <c r="BW57" s="1278"/>
      <c r="BX57" s="1278">
        <v>60.1</v>
      </c>
      <c r="BY57" s="1278"/>
      <c r="BZ57" s="1278"/>
      <c r="CA57" s="1278"/>
      <c r="CB57" s="1278"/>
      <c r="CC57" s="1278"/>
      <c r="CD57" s="1278"/>
      <c r="CE57" s="1278"/>
      <c r="CF57" s="1278">
        <v>61.6</v>
      </c>
      <c r="CG57" s="1278"/>
      <c r="CH57" s="1278"/>
      <c r="CI57" s="1278"/>
      <c r="CJ57" s="1278"/>
      <c r="CK57" s="1278"/>
      <c r="CL57" s="1278"/>
      <c r="CM57" s="1278"/>
      <c r="CN57" s="1278">
        <v>61.1</v>
      </c>
      <c r="CO57" s="1278"/>
      <c r="CP57" s="1278"/>
      <c r="CQ57" s="1278"/>
      <c r="CR57" s="1278"/>
      <c r="CS57" s="1278"/>
      <c r="CT57" s="1278"/>
      <c r="CU57" s="1278"/>
      <c r="CV57" s="1278">
        <v>62.3</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588</v>
      </c>
    </row>
    <row r="64" spans="1:109" x14ac:dyDescent="0.15">
      <c r="B64" s="1248"/>
      <c r="G64" s="1255"/>
      <c r="I64" s="1288"/>
      <c r="J64" s="1288"/>
      <c r="K64" s="1288"/>
      <c r="L64" s="1288"/>
      <c r="M64" s="1288"/>
      <c r="N64" s="1289"/>
      <c r="AM64" s="1255"/>
      <c r="AN64" s="1255" t="s">
        <v>581</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589</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583</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551</v>
      </c>
      <c r="BQ72" s="1273"/>
      <c r="BR72" s="1273"/>
      <c r="BS72" s="1273"/>
      <c r="BT72" s="1273"/>
      <c r="BU72" s="1273"/>
      <c r="BV72" s="1273"/>
      <c r="BW72" s="1273"/>
      <c r="BX72" s="1273" t="s">
        <v>552</v>
      </c>
      <c r="BY72" s="1273"/>
      <c r="BZ72" s="1273"/>
      <c r="CA72" s="1273"/>
      <c r="CB72" s="1273"/>
      <c r="CC72" s="1273"/>
      <c r="CD72" s="1273"/>
      <c r="CE72" s="1273"/>
      <c r="CF72" s="1273" t="s">
        <v>553</v>
      </c>
      <c r="CG72" s="1273"/>
      <c r="CH72" s="1273"/>
      <c r="CI72" s="1273"/>
      <c r="CJ72" s="1273"/>
      <c r="CK72" s="1273"/>
      <c r="CL72" s="1273"/>
      <c r="CM72" s="1273"/>
      <c r="CN72" s="1273" t="s">
        <v>554</v>
      </c>
      <c r="CO72" s="1273"/>
      <c r="CP72" s="1273"/>
      <c r="CQ72" s="1273"/>
      <c r="CR72" s="1273"/>
      <c r="CS72" s="1273"/>
      <c r="CT72" s="1273"/>
      <c r="CU72" s="1273"/>
      <c r="CV72" s="1273" t="s">
        <v>555</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584</v>
      </c>
      <c r="AO73" s="1277"/>
      <c r="AP73" s="1277"/>
      <c r="AQ73" s="1277"/>
      <c r="AR73" s="1277"/>
      <c r="AS73" s="1277"/>
      <c r="AT73" s="1277"/>
      <c r="AU73" s="1277"/>
      <c r="AV73" s="1277"/>
      <c r="AW73" s="1277"/>
      <c r="AX73" s="1277"/>
      <c r="AY73" s="1277"/>
      <c r="AZ73" s="1277"/>
      <c r="BA73" s="1277"/>
      <c r="BB73" s="1277" t="s">
        <v>585</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590</v>
      </c>
      <c r="BC75" s="1277"/>
      <c r="BD75" s="1277"/>
      <c r="BE75" s="1277"/>
      <c r="BF75" s="1277"/>
      <c r="BG75" s="1277"/>
      <c r="BH75" s="1277"/>
      <c r="BI75" s="1277"/>
      <c r="BJ75" s="1277"/>
      <c r="BK75" s="1277"/>
      <c r="BL75" s="1277"/>
      <c r="BM75" s="1277"/>
      <c r="BN75" s="1277"/>
      <c r="BO75" s="1277"/>
      <c r="BP75" s="1278">
        <v>8.3000000000000007</v>
      </c>
      <c r="BQ75" s="1278"/>
      <c r="BR75" s="1278"/>
      <c r="BS75" s="1278"/>
      <c r="BT75" s="1278"/>
      <c r="BU75" s="1278"/>
      <c r="BV75" s="1278"/>
      <c r="BW75" s="1278"/>
      <c r="BX75" s="1278">
        <v>7.7</v>
      </c>
      <c r="BY75" s="1278"/>
      <c r="BZ75" s="1278"/>
      <c r="CA75" s="1278"/>
      <c r="CB75" s="1278"/>
      <c r="CC75" s="1278"/>
      <c r="CD75" s="1278"/>
      <c r="CE75" s="1278"/>
      <c r="CF75" s="1278">
        <v>8.5</v>
      </c>
      <c r="CG75" s="1278"/>
      <c r="CH75" s="1278"/>
      <c r="CI75" s="1278"/>
      <c r="CJ75" s="1278"/>
      <c r="CK75" s="1278"/>
      <c r="CL75" s="1278"/>
      <c r="CM75" s="1278"/>
      <c r="CN75" s="1278">
        <v>7.8</v>
      </c>
      <c r="CO75" s="1278"/>
      <c r="CP75" s="1278"/>
      <c r="CQ75" s="1278"/>
      <c r="CR75" s="1278"/>
      <c r="CS75" s="1278"/>
      <c r="CT75" s="1278"/>
      <c r="CU75" s="1278"/>
      <c r="CV75" s="1278">
        <v>7.8</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587</v>
      </c>
      <c r="AO77" s="1273"/>
      <c r="AP77" s="1273"/>
      <c r="AQ77" s="1273"/>
      <c r="AR77" s="1273"/>
      <c r="AS77" s="1273"/>
      <c r="AT77" s="1273"/>
      <c r="AU77" s="1273"/>
      <c r="AV77" s="1273"/>
      <c r="AW77" s="1273"/>
      <c r="AX77" s="1273"/>
      <c r="AY77" s="1273"/>
      <c r="AZ77" s="1273"/>
      <c r="BA77" s="1273"/>
      <c r="BB77" s="1277" t="s">
        <v>585</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590</v>
      </c>
      <c r="BC79" s="1277"/>
      <c r="BD79" s="1277"/>
      <c r="BE79" s="1277"/>
      <c r="BF79" s="1277"/>
      <c r="BG79" s="1277"/>
      <c r="BH79" s="1277"/>
      <c r="BI79" s="1277"/>
      <c r="BJ79" s="1277"/>
      <c r="BK79" s="1277"/>
      <c r="BL79" s="1277"/>
      <c r="BM79" s="1277"/>
      <c r="BN79" s="1277"/>
      <c r="BO79" s="1277"/>
      <c r="BP79" s="1278">
        <v>8.5</v>
      </c>
      <c r="BQ79" s="1278"/>
      <c r="BR79" s="1278"/>
      <c r="BS79" s="1278"/>
      <c r="BT79" s="1278"/>
      <c r="BU79" s="1278"/>
      <c r="BV79" s="1278"/>
      <c r="BW79" s="1278"/>
      <c r="BX79" s="1278">
        <v>8.6</v>
      </c>
      <c r="BY79" s="1278"/>
      <c r="BZ79" s="1278"/>
      <c r="CA79" s="1278"/>
      <c r="CB79" s="1278"/>
      <c r="CC79" s="1278"/>
      <c r="CD79" s="1278"/>
      <c r="CE79" s="1278"/>
      <c r="CF79" s="1278">
        <v>8.6</v>
      </c>
      <c r="CG79" s="1278"/>
      <c r="CH79" s="1278"/>
      <c r="CI79" s="1278"/>
      <c r="CJ79" s="1278"/>
      <c r="CK79" s="1278"/>
      <c r="CL79" s="1278"/>
      <c r="CM79" s="1278"/>
      <c r="CN79" s="1278">
        <v>7.4</v>
      </c>
      <c r="CO79" s="1278"/>
      <c r="CP79" s="1278"/>
      <c r="CQ79" s="1278"/>
      <c r="CR79" s="1278"/>
      <c r="CS79" s="1278"/>
      <c r="CT79" s="1278"/>
      <c r="CU79" s="1278"/>
      <c r="CV79" s="1278">
        <v>7.5</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BbqIuwlveYVHN/B9xAzlbf3xrIPcsxz4zklZDQAIEktn2slmzRZL5E0EBjMT19UenuRulwnPXzg/5sIHqePBpQ==" saltValue="zjgYANkJuRCg5mOx1GW+q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EEFC-1666-4DFC-8CBD-A06565598E31}">
  <sheetPr>
    <pageSetUpPr fitToPage="1"/>
  </sheetPr>
  <dimension ref="A1:DR125"/>
  <sheetViews>
    <sheetView showGridLines="0" topLeftCell="A115"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498</v>
      </c>
    </row>
  </sheetData>
  <sheetProtection algorithmName="SHA-512" hashValue="wbGSXSvAoqOsAKNFnkivDTBZyp3wJ1KPCerIkgq1cXAzw3StiiBDP6Xe3JdKOBKwMd5XE6LEgGyqahtEGjmjfQ==" saltValue="ci+eNwgypXzbfNGFs6wt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404F6-2A72-4A58-B38F-CB8945BCA300}">
  <sheetPr>
    <pageSetUpPr fitToPage="1"/>
  </sheetPr>
  <dimension ref="A1:DR125"/>
  <sheetViews>
    <sheetView showGridLines="0" topLeftCell="A1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498</v>
      </c>
    </row>
  </sheetData>
  <sheetProtection algorithmName="SHA-512" hashValue="BHG2mzao9zNyTTV6Ceywlsooktk/nKcsi5ZJKWaarBIdlR0rlzA5vmv280sXfA9j7Cvo4s/4q1ahq6rc2Q9Lmg==" saltValue="b4Wp1joQ+hFVQsiFRt2R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368841</v>
      </c>
      <c r="E3" s="153"/>
      <c r="F3" s="154">
        <v>202870</v>
      </c>
      <c r="G3" s="155"/>
      <c r="H3" s="156"/>
    </row>
    <row r="4" spans="1:8" x14ac:dyDescent="0.15">
      <c r="A4" s="157"/>
      <c r="B4" s="158"/>
      <c r="C4" s="159"/>
      <c r="D4" s="160">
        <v>40260</v>
      </c>
      <c r="E4" s="161"/>
      <c r="F4" s="162">
        <v>79735</v>
      </c>
      <c r="G4" s="163"/>
      <c r="H4" s="164"/>
    </row>
    <row r="5" spans="1:8" x14ac:dyDescent="0.15">
      <c r="A5" s="145" t="s">
        <v>543</v>
      </c>
      <c r="B5" s="150"/>
      <c r="C5" s="151"/>
      <c r="D5" s="152">
        <v>127556</v>
      </c>
      <c r="E5" s="153"/>
      <c r="F5" s="154">
        <v>167497</v>
      </c>
      <c r="G5" s="155"/>
      <c r="H5" s="156"/>
    </row>
    <row r="6" spans="1:8" x14ac:dyDescent="0.15">
      <c r="A6" s="157"/>
      <c r="B6" s="158"/>
      <c r="C6" s="159"/>
      <c r="D6" s="160">
        <v>84717</v>
      </c>
      <c r="E6" s="161"/>
      <c r="F6" s="162">
        <v>82571</v>
      </c>
      <c r="G6" s="163"/>
      <c r="H6" s="164"/>
    </row>
    <row r="7" spans="1:8" x14ac:dyDescent="0.15">
      <c r="A7" s="145" t="s">
        <v>544</v>
      </c>
      <c r="B7" s="150"/>
      <c r="C7" s="151"/>
      <c r="D7" s="152">
        <v>96920</v>
      </c>
      <c r="E7" s="153"/>
      <c r="F7" s="154">
        <v>190274</v>
      </c>
      <c r="G7" s="155"/>
      <c r="H7" s="156"/>
    </row>
    <row r="8" spans="1:8" x14ac:dyDescent="0.15">
      <c r="A8" s="157"/>
      <c r="B8" s="158"/>
      <c r="C8" s="159"/>
      <c r="D8" s="160">
        <v>78099</v>
      </c>
      <c r="E8" s="161"/>
      <c r="F8" s="162">
        <v>88584</v>
      </c>
      <c r="G8" s="163"/>
      <c r="H8" s="164"/>
    </row>
    <row r="9" spans="1:8" x14ac:dyDescent="0.15">
      <c r="A9" s="145" t="s">
        <v>545</v>
      </c>
      <c r="B9" s="150"/>
      <c r="C9" s="151"/>
      <c r="D9" s="152">
        <v>222954</v>
      </c>
      <c r="E9" s="153"/>
      <c r="F9" s="154">
        <v>301035</v>
      </c>
      <c r="G9" s="155"/>
      <c r="H9" s="156"/>
    </row>
    <row r="10" spans="1:8" x14ac:dyDescent="0.15">
      <c r="A10" s="157"/>
      <c r="B10" s="158"/>
      <c r="C10" s="159"/>
      <c r="D10" s="160">
        <v>141664</v>
      </c>
      <c r="E10" s="161"/>
      <c r="F10" s="162">
        <v>154376</v>
      </c>
      <c r="G10" s="163"/>
      <c r="H10" s="164"/>
    </row>
    <row r="11" spans="1:8" x14ac:dyDescent="0.15">
      <c r="A11" s="145" t="s">
        <v>546</v>
      </c>
      <c r="B11" s="150"/>
      <c r="C11" s="151"/>
      <c r="D11" s="152">
        <v>247511</v>
      </c>
      <c r="E11" s="153"/>
      <c r="F11" s="154">
        <v>277467</v>
      </c>
      <c r="G11" s="155"/>
      <c r="H11" s="156"/>
    </row>
    <row r="12" spans="1:8" x14ac:dyDescent="0.15">
      <c r="A12" s="157"/>
      <c r="B12" s="158"/>
      <c r="C12" s="165"/>
      <c r="D12" s="160">
        <v>185994</v>
      </c>
      <c r="E12" s="161"/>
      <c r="F12" s="162">
        <v>128378</v>
      </c>
      <c r="G12" s="163"/>
      <c r="H12" s="164"/>
    </row>
    <row r="13" spans="1:8" x14ac:dyDescent="0.15">
      <c r="A13" s="145"/>
      <c r="B13" s="150"/>
      <c r="C13" s="166"/>
      <c r="D13" s="167">
        <v>212756</v>
      </c>
      <c r="E13" s="168"/>
      <c r="F13" s="169">
        <v>227829</v>
      </c>
      <c r="G13" s="170"/>
      <c r="H13" s="156"/>
    </row>
    <row r="14" spans="1:8" x14ac:dyDescent="0.15">
      <c r="A14" s="157"/>
      <c r="B14" s="158"/>
      <c r="C14" s="159"/>
      <c r="D14" s="160">
        <v>106147</v>
      </c>
      <c r="E14" s="161"/>
      <c r="F14" s="162">
        <v>106729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8.23</v>
      </c>
      <c r="C19" s="171">
        <f>ROUND(VALUE(SUBSTITUTE(実質収支比率等に係る経年分析!G$48,"▲","-")),2)</f>
        <v>3.34</v>
      </c>
      <c r="D19" s="171">
        <f>ROUND(VALUE(SUBSTITUTE(実質収支比率等に係る経年分析!H$48,"▲","-")),2)</f>
        <v>3.22</v>
      </c>
      <c r="E19" s="171">
        <f>ROUND(VALUE(SUBSTITUTE(実質収支比率等に係る経年分析!I$48,"▲","-")),2)</f>
        <v>4.21</v>
      </c>
      <c r="F19" s="171">
        <f>ROUND(VALUE(SUBSTITUTE(実質収支比率等に係る経年分析!J$48,"▲","-")),2)</f>
        <v>11.85</v>
      </c>
    </row>
    <row r="20" spans="1:11" x14ac:dyDescent="0.15">
      <c r="A20" s="171" t="s">
        <v>55</v>
      </c>
      <c r="B20" s="171">
        <f>ROUND(VALUE(SUBSTITUTE(実質収支比率等に係る経年分析!F$47,"▲","-")),2)</f>
        <v>26.33</v>
      </c>
      <c r="C20" s="171">
        <f>ROUND(VALUE(SUBSTITUTE(実質収支比率等に係る経年分析!G$47,"▲","-")),2)</f>
        <v>32.049999999999997</v>
      </c>
      <c r="D20" s="171">
        <f>ROUND(VALUE(SUBSTITUTE(実質収支比率等に係る経年分析!H$47,"▲","-")),2)</f>
        <v>33.56</v>
      </c>
      <c r="E20" s="171">
        <f>ROUND(VALUE(SUBSTITUTE(実質収支比率等に係る経年分析!I$47,"▲","-")),2)</f>
        <v>32.659999999999997</v>
      </c>
      <c r="F20" s="171">
        <f>ROUND(VALUE(SUBSTITUTE(実質収支比率等に係る経年分析!J$47,"▲","-")),2)</f>
        <v>28.89</v>
      </c>
    </row>
    <row r="21" spans="1:11" x14ac:dyDescent="0.15">
      <c r="A21" s="171" t="s">
        <v>56</v>
      </c>
      <c r="B21" s="171">
        <f>IF(ISNUMBER(VALUE(SUBSTITUTE(実質収支比率等に係る経年分析!F$49,"▲","-"))),ROUND(VALUE(SUBSTITUTE(実質収支比率等に係る経年分析!F$49,"▲","-")),2),NA())</f>
        <v>-2.61</v>
      </c>
      <c r="C21" s="171">
        <f>IF(ISNUMBER(VALUE(SUBSTITUTE(実質収支比率等に係る経年分析!G$49,"▲","-"))),ROUND(VALUE(SUBSTITUTE(実質収支比率等に係る経年分析!G$49,"▲","-")),2),NA())</f>
        <v>0.05</v>
      </c>
      <c r="D21" s="171">
        <f>IF(ISNUMBER(VALUE(SUBSTITUTE(実質収支比率等に係る経年分析!H$49,"▲","-"))),ROUND(VALUE(SUBSTITUTE(実質収支比率等に係る経年分析!H$49,"▲","-")),2),NA())</f>
        <v>0.59</v>
      </c>
      <c r="E21" s="171">
        <f>IF(ISNUMBER(VALUE(SUBSTITUTE(実質収支比率等に係る経年分析!I$49,"▲","-"))),ROUND(VALUE(SUBSTITUTE(実質収支比率等に係る経年分析!I$49,"▲","-")),2),NA())</f>
        <v>1.55</v>
      </c>
      <c r="F21" s="171">
        <f>IF(ISNUMBER(VALUE(SUBSTITUTE(実質収支比率等に係る経年分析!J$49,"▲","-"))),ROUND(VALUE(SUBSTITUTE(実質収支比率等に係る経年分析!J$49,"▲","-")),2),NA())</f>
        <v>8.15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国民健康保険診療所事業特別会計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7.0000000000000007E-2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0.09</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0.21</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0.62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7.0000000000000007E-2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0.81</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2.31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2.46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2.86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3.45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3.03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8.23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3.33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3.22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11.85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384</v>
      </c>
      <c r="E42" s="173"/>
      <c r="F42" s="173"/>
      <c r="G42" s="173">
        <f>'実質公債費比率（分子）の構造'!L$52</f>
        <v>378</v>
      </c>
      <c r="H42" s="173"/>
      <c r="I42" s="173"/>
      <c r="J42" s="173">
        <f>'実質公債費比率（分子）の構造'!M$52</f>
        <v>359</v>
      </c>
      <c r="K42" s="173"/>
      <c r="L42" s="173"/>
      <c r="M42" s="173">
        <f>'実質公債費比率（分子）の構造'!N$52</f>
        <v>348</v>
      </c>
      <c r="N42" s="173"/>
      <c r="O42" s="173"/>
      <c r="P42" s="173">
        <f>'実質公債費比率（分子）の構造'!O$52</f>
        <v>437</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5</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94</v>
      </c>
      <c r="C45" s="173"/>
      <c r="D45" s="173"/>
      <c r="E45" s="173">
        <f>'実質公債費比率（分子）の構造'!L$49</f>
        <v>97</v>
      </c>
      <c r="F45" s="173"/>
      <c r="G45" s="173"/>
      <c r="H45" s="173">
        <f>'実質公債費比率（分子）の構造'!M$49</f>
        <v>92</v>
      </c>
      <c r="I45" s="173"/>
      <c r="J45" s="173"/>
      <c r="K45" s="173">
        <f>'実質公債費比率（分子）の構造'!N$49</f>
        <v>78</v>
      </c>
      <c r="L45" s="173"/>
      <c r="M45" s="173"/>
      <c r="N45" s="173">
        <f>'実質公債費比率（分子）の構造'!O$49</f>
        <v>61</v>
      </c>
      <c r="O45" s="173"/>
      <c r="P45" s="173"/>
    </row>
    <row r="46" spans="1:16" x14ac:dyDescent="0.15">
      <c r="A46" s="173" t="s">
        <v>67</v>
      </c>
      <c r="B46" s="173">
        <f>'実質公債費比率（分子）の構造'!K$48</f>
        <v>82</v>
      </c>
      <c r="C46" s="173"/>
      <c r="D46" s="173"/>
      <c r="E46" s="173">
        <f>'実質公債費比率（分子）の構造'!L$48</f>
        <v>68</v>
      </c>
      <c r="F46" s="173"/>
      <c r="G46" s="173"/>
      <c r="H46" s="173">
        <f>'実質公債費比率（分子）の構造'!M$48</f>
        <v>67</v>
      </c>
      <c r="I46" s="173"/>
      <c r="J46" s="173"/>
      <c r="K46" s="173">
        <f>'実質公債費比率（分子）の構造'!N$48</f>
        <v>68</v>
      </c>
      <c r="L46" s="173"/>
      <c r="M46" s="173"/>
      <c r="N46" s="173">
        <f>'実質公債費比率（分子）の構造'!O$48</f>
        <v>64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414</v>
      </c>
      <c r="C49" s="173"/>
      <c r="D49" s="173"/>
      <c r="E49" s="173">
        <f>'実質公債費比率（分子）の構造'!L$45</f>
        <v>378</v>
      </c>
      <c r="F49" s="173"/>
      <c r="G49" s="173"/>
      <c r="H49" s="173">
        <f>'実質公債費比率（分子）の構造'!M$45</f>
        <v>384</v>
      </c>
      <c r="I49" s="173"/>
      <c r="J49" s="173"/>
      <c r="K49" s="173">
        <f>'実質公債費比率（分子）の構造'!N$45</f>
        <v>369</v>
      </c>
      <c r="L49" s="173"/>
      <c r="M49" s="173"/>
      <c r="N49" s="173">
        <f>'実質公債費比率（分子）の構造'!O$45</f>
        <v>502</v>
      </c>
      <c r="O49" s="173"/>
      <c r="P49" s="173"/>
    </row>
    <row r="50" spans="1:16" x14ac:dyDescent="0.15">
      <c r="A50" s="173" t="s">
        <v>71</v>
      </c>
      <c r="B50" s="173" t="e">
        <f>NA()</f>
        <v>#N/A</v>
      </c>
      <c r="C50" s="173">
        <f>IF(ISNUMBER('実質公債費比率（分子）の構造'!K$53),'実質公債費比率（分子）の構造'!K$53,NA())</f>
        <v>211</v>
      </c>
      <c r="D50" s="173" t="e">
        <f>NA()</f>
        <v>#N/A</v>
      </c>
      <c r="E50" s="173" t="e">
        <f>NA()</f>
        <v>#N/A</v>
      </c>
      <c r="F50" s="173">
        <f>IF(ISNUMBER('実質公債費比率（分子）の構造'!L$53),'実質公債費比率（分子）の構造'!L$53,NA())</f>
        <v>165</v>
      </c>
      <c r="G50" s="173" t="e">
        <f>NA()</f>
        <v>#N/A</v>
      </c>
      <c r="H50" s="173" t="e">
        <f>NA()</f>
        <v>#N/A</v>
      </c>
      <c r="I50" s="173">
        <f>IF(ISNUMBER('実質公債費比率（分子）の構造'!M$53),'実質公債費比率（分子）の構造'!M$53,NA())</f>
        <v>184</v>
      </c>
      <c r="J50" s="173" t="e">
        <f>NA()</f>
        <v>#N/A</v>
      </c>
      <c r="K50" s="173" t="e">
        <f>NA()</f>
        <v>#N/A</v>
      </c>
      <c r="L50" s="173">
        <f>IF(ISNUMBER('実質公債費比率（分子）の構造'!N$53),'実質公債費比率（分子）の構造'!N$53,NA())</f>
        <v>167</v>
      </c>
      <c r="M50" s="173" t="e">
        <f>NA()</f>
        <v>#N/A</v>
      </c>
      <c r="N50" s="173" t="e">
        <f>NA()</f>
        <v>#N/A</v>
      </c>
      <c r="O50" s="173">
        <f>IF(ISNUMBER('実質公債費比率（分子）の構造'!O$53),'実質公債費比率（分子）の構造'!O$53,NA())</f>
        <v>190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4112</v>
      </c>
      <c r="E56" s="172"/>
      <c r="F56" s="172"/>
      <c r="G56" s="172">
        <f>'将来負担比率（分子）の構造'!J$52</f>
        <v>4405</v>
      </c>
      <c r="H56" s="172"/>
      <c r="I56" s="172"/>
      <c r="J56" s="172">
        <f>'将来負担比率（分子）の構造'!K$52</f>
        <v>4344</v>
      </c>
      <c r="K56" s="172"/>
      <c r="L56" s="172"/>
      <c r="M56" s="172">
        <f>'将来負担比率（分子）の構造'!L$52</f>
        <v>4507</v>
      </c>
      <c r="N56" s="172"/>
      <c r="O56" s="172"/>
      <c r="P56" s="172">
        <f>'将来負担比率（分子）の構造'!M$52</f>
        <v>4602</v>
      </c>
    </row>
    <row r="57" spans="1:16" x14ac:dyDescent="0.15">
      <c r="A57" s="172" t="s">
        <v>42</v>
      </c>
      <c r="B57" s="172"/>
      <c r="C57" s="172"/>
      <c r="D57" s="172">
        <f>'将来負担比率（分子）の構造'!I$51</f>
        <v>88</v>
      </c>
      <c r="E57" s="172"/>
      <c r="F57" s="172"/>
      <c r="G57" s="172">
        <f>'将来負担比率（分子）の構造'!J$51</f>
        <v>71</v>
      </c>
      <c r="H57" s="172"/>
      <c r="I57" s="172"/>
      <c r="J57" s="172">
        <f>'将来負担比率（分子）の構造'!K$51</f>
        <v>39</v>
      </c>
      <c r="K57" s="172"/>
      <c r="L57" s="172"/>
      <c r="M57" s="172">
        <f>'将来負担比率（分子）の構造'!L$51</f>
        <v>25</v>
      </c>
      <c r="N57" s="172"/>
      <c r="O57" s="172"/>
      <c r="P57" s="172">
        <f>'将来負担比率（分子）の構造'!M$51</f>
        <v>10</v>
      </c>
    </row>
    <row r="58" spans="1:16" x14ac:dyDescent="0.15">
      <c r="A58" s="172" t="s">
        <v>41</v>
      </c>
      <c r="B58" s="172"/>
      <c r="C58" s="172"/>
      <c r="D58" s="172">
        <f>'将来負担比率（分子）の構造'!I$50</f>
        <v>3275</v>
      </c>
      <c r="E58" s="172"/>
      <c r="F58" s="172"/>
      <c r="G58" s="172">
        <f>'将来負担比率（分子）の構造'!J$50</f>
        <v>3626</v>
      </c>
      <c r="H58" s="172"/>
      <c r="I58" s="172"/>
      <c r="J58" s="172">
        <f>'将来負担比率（分子）の構造'!K$50</f>
        <v>3735</v>
      </c>
      <c r="K58" s="172"/>
      <c r="L58" s="172"/>
      <c r="M58" s="172">
        <f>'将来負担比率（分子）の構造'!L$50</f>
        <v>3842</v>
      </c>
      <c r="N58" s="172"/>
      <c r="O58" s="172"/>
      <c r="P58" s="172">
        <f>'将来負担比率（分子）の構造'!M$50</f>
        <v>4031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921</v>
      </c>
      <c r="C62" s="172"/>
      <c r="D62" s="172"/>
      <c r="E62" s="172">
        <f>'将来負担比率（分子）の構造'!J$45</f>
        <v>980</v>
      </c>
      <c r="F62" s="172"/>
      <c r="G62" s="172"/>
      <c r="H62" s="172">
        <f>'将来負担比率（分子）の構造'!K$45</f>
        <v>870</v>
      </c>
      <c r="I62" s="172"/>
      <c r="J62" s="172"/>
      <c r="K62" s="172">
        <f>'将来負担比率（分子）の構造'!L$45</f>
        <v>799</v>
      </c>
      <c r="L62" s="172"/>
      <c r="M62" s="172"/>
      <c r="N62" s="172">
        <f>'将来負担比率（分子）の構造'!M$45</f>
        <v>810</v>
      </c>
      <c r="O62" s="172"/>
      <c r="P62" s="172"/>
    </row>
    <row r="63" spans="1:16" x14ac:dyDescent="0.15">
      <c r="A63" s="172" t="s">
        <v>34</v>
      </c>
      <c r="B63" s="172">
        <f>'将来負担比率（分子）の構造'!I$44</f>
        <v>493</v>
      </c>
      <c r="C63" s="172"/>
      <c r="D63" s="172"/>
      <c r="E63" s="172">
        <f>'将来負担比率（分子）の構造'!J$44</f>
        <v>401</v>
      </c>
      <c r="F63" s="172"/>
      <c r="G63" s="172"/>
      <c r="H63" s="172">
        <f>'将来負担比率（分子）の構造'!K$44</f>
        <v>305</v>
      </c>
      <c r="I63" s="172"/>
      <c r="J63" s="172"/>
      <c r="K63" s="172">
        <f>'将来負担比率（分子）の構造'!L$44</f>
        <v>247</v>
      </c>
      <c r="L63" s="172"/>
      <c r="M63" s="172"/>
      <c r="N63" s="172">
        <f>'将来負担比率（分子）の構造'!M$44</f>
        <v>168</v>
      </c>
      <c r="O63" s="172"/>
      <c r="P63" s="172"/>
    </row>
    <row r="64" spans="1:16" x14ac:dyDescent="0.15">
      <c r="A64" s="172" t="s">
        <v>33</v>
      </c>
      <c r="B64" s="172">
        <f>'将来負担比率（分子）の構造'!I$43</f>
        <v>778</v>
      </c>
      <c r="C64" s="172"/>
      <c r="D64" s="172"/>
      <c r="E64" s="172">
        <f>'将来負担比率（分子）の構造'!J$43</f>
        <v>712</v>
      </c>
      <c r="F64" s="172"/>
      <c r="G64" s="172"/>
      <c r="H64" s="172">
        <f>'将来負担比率（分子）の構造'!K$43</f>
        <v>718</v>
      </c>
      <c r="I64" s="172"/>
      <c r="J64" s="172"/>
      <c r="K64" s="172">
        <f>'将来負担比率（分子）の構造'!L$43</f>
        <v>267</v>
      </c>
      <c r="L64" s="172"/>
      <c r="M64" s="172"/>
      <c r="N64" s="172">
        <f>'将来負担比率（分子）の構造'!M$43</f>
        <v>482</v>
      </c>
      <c r="O64" s="172"/>
      <c r="P64" s="172"/>
    </row>
    <row r="65" spans="1:16" x14ac:dyDescent="0.15">
      <c r="A65" s="172" t="s">
        <v>32</v>
      </c>
      <c r="B65" s="172">
        <f>'将来負担比率（分子）の構造'!I$42</f>
        <v>47</v>
      </c>
      <c r="C65" s="172"/>
      <c r="D65" s="172"/>
      <c r="E65" s="172">
        <f>'将来負担比率（分子）の構造'!J$42</f>
        <v>42</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4602</v>
      </c>
      <c r="C66" s="172"/>
      <c r="D66" s="172"/>
      <c r="E66" s="172">
        <f>'将来負担比率（分子）の構造'!J$41</f>
        <v>4692</v>
      </c>
      <c r="F66" s="172"/>
      <c r="G66" s="172"/>
      <c r="H66" s="172">
        <f>'将来負担比率（分子）の構造'!K$41</f>
        <v>4706</v>
      </c>
      <c r="I66" s="172"/>
      <c r="J66" s="172"/>
      <c r="K66" s="172">
        <f>'将来負担比率（分子）の構造'!L$41</f>
        <v>5038</v>
      </c>
      <c r="L66" s="172"/>
      <c r="M66" s="172"/>
      <c r="N66" s="172">
        <f>'将来負担比率（分子）の構造'!M$41</f>
        <v>5573</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838</v>
      </c>
      <c r="C72" s="176">
        <f>基金残高に係る経年分析!G55</f>
        <v>849</v>
      </c>
      <c r="D72" s="176">
        <f>基金残高に係る経年分析!H55</f>
        <v>849</v>
      </c>
    </row>
    <row r="73" spans="1:16" x14ac:dyDescent="0.15">
      <c r="A73" s="175" t="s">
        <v>78</v>
      </c>
      <c r="B73" s="176">
        <f>基金残高に係る経年分析!F56</f>
        <v>574</v>
      </c>
      <c r="C73" s="176">
        <f>基金残高に係る経年分析!G56</f>
        <v>620</v>
      </c>
      <c r="D73" s="176">
        <f>基金残高に係る経年分析!H56</f>
        <v>670</v>
      </c>
    </row>
    <row r="74" spans="1:16" x14ac:dyDescent="0.15">
      <c r="A74" s="175" t="s">
        <v>79</v>
      </c>
      <c r="B74" s="176">
        <f>基金残高に係る経年分析!F57</f>
        <v>2199</v>
      </c>
      <c r="C74" s="176">
        <f>基金残高に係る経年分析!G57</f>
        <v>2259</v>
      </c>
      <c r="D74" s="176">
        <f>基金残高に係る経年分析!H57</f>
        <v>2404</v>
      </c>
    </row>
  </sheetData>
  <sheetProtection algorithmName="SHA-512" hashValue="pXuOxWh1imikoipy9Nz92UpYl8JjocnERm5lXEU7ZDg57Cfr86q582UnSrzsjkmJy+Vt8Ww/K/dCIABaBV8YWg==" saltValue="aczNvCQuGgnd5ATGAP+Vs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2023-10-03T00:26:11Z</cp:lastPrinted>
  <dcterms:created xsi:type="dcterms:W3CDTF">2023-02-20T03:39:37Z</dcterms:created>
  <dcterms:modified xsi:type="dcterms:W3CDTF">2023-10-03T00:26:23Z</dcterms:modified>
  <cp:category/>
</cp:coreProperties>
</file>