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mc:AlternateContent xmlns:mc="http://schemas.openxmlformats.org/markup-compatibility/2006">
    <mc:Choice Requires="x15">
      <x15ac:absPath xmlns:x15ac="http://schemas.microsoft.com/office/spreadsheetml/2010/11/ac" url="C:\Users\rausu157\Downloads\"/>
    </mc:Choice>
  </mc:AlternateContent>
  <xr:revisionPtr revIDLastSave="0" documentId="13_ncr:1_{33468FB1-7C5C-43A5-BB2F-AD7676E876CB}" xr6:coauthVersionLast="36" xr6:coauthVersionMax="36" xr10:uidLastSave="{00000000-0000-0000-0000-000000000000}"/>
  <bookViews>
    <workbookView xWindow="0" yWindow="0" windowWidth="20490" windowHeight="7560" tabRatio="743"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E36" i="10"/>
  <c r="AM36" i="10"/>
  <c r="C36" i="10"/>
  <c r="CO35" i="10"/>
  <c r="BE35" i="10"/>
  <c r="AM35" i="10"/>
  <c r="C35" i="10"/>
  <c r="CO34" i="10"/>
  <c r="BE34" i="10"/>
  <c r="C34" i="10"/>
  <c r="U34" i="10" s="1"/>
  <c r="U35" i="10" s="1"/>
  <c r="U36" i="10" s="1"/>
  <c r="U37" i="10" s="1"/>
  <c r="AM34" i="10" l="1"/>
  <c r="BW34" i="10"/>
  <c r="BW35" i="10" s="1"/>
  <c r="BW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<sst xmlns="http://schemas.openxmlformats.org/spreadsheetml/2006/main" count="1103" uniqueCount="586">
  <si>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</si>
  <si>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</si>
  <si>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</si>
  <si>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</si>
  <si>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</si>
  <si>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</si>
  <si>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</si>
  <si>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</si>
  <si>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</si>
  <si>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</si>
  <si>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</si>
  <si>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</si>
  <si>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</si>
  <si>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</si>
  <si>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</si>
  <si>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</si>
  <si>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</si>
  <si>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</si>
  <si>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</si>
  <si>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</si>
  <si>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</si>
  <si>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</si>
  <si>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</si>
  <si>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</si>
  <si>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</si>
  <si>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</si>
  <si>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</si>
  <si>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</si>
  <si>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</si>
  <si>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</si>
  <si>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</si>
  <si>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</si>
  <si>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</si>
  <si>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</si>
  <si>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</si>
  <si>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</si>
  <si>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</si>
  <si>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</si>
  <si>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</si>
  <si>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</si>
  <si>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</si>
  <si>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</si>
  <si>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</si>
  <si>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</si>
  <si>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</si>
  <si>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</si>
  <si>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</si>
  <si>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</si>
  <si>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</si>
  <si>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</si>
  <si>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</si>
  <si>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</si>
  <si>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</si>
  <si>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</si>
  <si>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</si>
  <si>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</si>
  <si>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</si>
  <si>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</si>
  <si>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</si>
  <si>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</si>
  <si>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</si>
  <si>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</si>
  <si>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</si>
  <si>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</si>
  <si>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</si>
  <si>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</si>
  <si>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</si>
  <si>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</si>
  <si>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</si>
  <si>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</si>
  <si>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</si>
  <si>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</si>
  <si>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</si>
  <si>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</si>
  <si>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</si>
  <si>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</si>
  <si>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</si>
  <si>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</si>
  <si>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</si>
  <si>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</si>
  <si>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</si>
  <si>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</si>
  <si>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</si>
  <si>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</si>
  <si>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</si>
  <si>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</si>
  <si>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</si>
  <si>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</si>
  <si>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</si>
  <si>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</si>
  <si>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</si>
  <si>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</si>
  <si>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羅臼町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</si>
  <si>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</si>
  <si>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</si>
  <si>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</si>
  <si>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</si>
  <si>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</si>
  <si>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</si>
  <si>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</si>
  <si>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</si>
  <si>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</si>
  <si>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</si>
  <si>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</si>
  <si>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</si>
  <si>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</si>
  <si>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</si>
  <si>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</si>
  <si>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</si>
  <si>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</si>
  <si>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</si>
  <si>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</si>
  <si>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</si>
  <si>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</si>
  <si>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</si>
  <si>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</si>
  <si>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</si>
  <si>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</si>
  <si>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</si>
  <si>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</si>
  <si>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</si>
  <si>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</si>
  <si>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</si>
  <si>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</si>
  <si>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</si>
  <si>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</si>
  <si>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</si>
  <si>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</si>
  <si>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</si>
  <si>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</si>
  <si>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</si>
  <si>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</si>
  <si>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</si>
  <si>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</si>
  <si>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</si>
  <si>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</si>
  <si>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</si>
  <si>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</si>
  <si>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</si>
  <si>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</si>
  <si>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</si>
  <si>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</si>
  <si>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</si>
  <si>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</si>
  <si>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</si>
  <si>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</si>
  <si>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</si>
  <si>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0"/>
  </si>
  <si>
    <t>うち日本人(％)</t>
    <phoneticPr fontId="5"/>
  </si>
  <si>
    <t>-2.3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</si>
  <si>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</si>
  <si>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</si>
  <si>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</si>
  <si>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</si>
  <si>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</si>
  <si>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</si>
  <si>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</si>
  <si>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</si>
  <si>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</si>
  <si>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</si>
  <si>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</si>
  <si>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</si>
  <si>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</si>
  <si>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</si>
  <si>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</si>
  <si>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</si>
  <si>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</si>
  <si>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</si>
  <si>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</si>
  <si>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</si>
  <si>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</si>
  <si>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</si>
  <si>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</si>
  <si>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</si>
  <si>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</si>
  <si>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</si>
  <si>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</si>
  <si>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</si>
  <si>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</si>
  <si>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</si>
  <si>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</si>
  <si>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</si>
  <si>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</si>
  <si>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</si>
  <si>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</si>
  <si>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</si>
  <si>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</si>
  <si>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</si>
  <si>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</si>
  <si>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</si>
  <si>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</si>
  <si>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</si>
  <si>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</si>
  <si>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</si>
  <si>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</si>
  <si>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</si>
  <si>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</si>
  <si>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</si>
  <si>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</si>
  <si>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</si>
  <si>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</si>
  <si>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</si>
  <si>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</si>
  <si>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</si>
  <si>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</si>
  <si>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</si>
  <si>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</si>
  <si>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</si>
  <si>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北海道羅臼町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</si>
  <si>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</si>
  <si>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</si>
  <si>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</si>
  <si>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</si>
  <si>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</si>
  <si>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</si>
  <si>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</si>
  <si>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</si>
  <si>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</si>
  <si>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</si>
  <si>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</si>
  <si>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</si>
  <si>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</si>
  <si>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</si>
  <si>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</si>
  <si>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</si>
  <si>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</si>
  <si>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</si>
  <si>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</si>
  <si>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</si>
  <si>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</si>
  <si>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</si>
  <si>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</si>
  <si>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</si>
  <si>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</si>
  <si>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</si>
  <si>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</si>
  <si>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</si>
  <si>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</si>
  <si>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</si>
  <si>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</si>
  <si>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</si>
  <si>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</si>
  <si>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</si>
  <si>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</si>
  <si>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</si>
  <si>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</si>
  <si>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</si>
  <si>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</si>
  <si>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</si>
  <si>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</si>
  <si>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</si>
  <si>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</si>
  <si>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</si>
  <si>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</si>
  <si>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</si>
  <si>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</si>
  <si>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</si>
  <si>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</si>
  <si>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</si>
  <si>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</si>
  <si>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</si>
  <si>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</si>
  <si>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</si>
  <si>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</si>
  <si>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</si>
  <si>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</si>
  <si>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</si>
  <si>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</si>
  <si>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</si>
  <si>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</si>
  <si>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</si>
  <si>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</si>
  <si>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</si>
  <si>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</si>
  <si>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</si>
  <si>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</si>
  <si>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</si>
  <si>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</si>
  <si>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</si>
  <si>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</si>
  <si>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</si>
  <si>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</si>
  <si>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</si>
  <si>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</si>
  <si>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</si>
  <si>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</si>
  <si>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</si>
  <si>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</si>
  <si>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</si>
  <si>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</si>
  <si>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</si>
  <si>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</si>
  <si>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</si>
  <si>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</si>
  <si>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</si>
  <si>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</si>
  <si>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</si>
  <si>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</si>
  <si>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</si>
  <si>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</si>
  <si>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</si>
  <si>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</si>
  <si>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</si>
  <si>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</si>
  <si>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</si>
  <si>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</si>
  <si>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</si>
  <si>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</si>
  <si>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</si>
  <si>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</si>
  <si>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</si>
  <si>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</si>
  <si>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</si>
  <si>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</si>
  <si>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</si>
  <si>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</si>
  <si>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</si>
  <si>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</si>
  <si>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</si>
  <si>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</si>
  <si>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</si>
  <si>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</si>
  <si>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</si>
  <si>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</si>
  <si>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</si>
  <si>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</si>
  <si>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</si>
  <si>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</si>
  <si>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</si>
  <si>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</si>
  <si>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</si>
  <si>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</si>
  <si>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</si>
  <si>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</si>
  <si>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</si>
  <si>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</si>
  <si>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</si>
  <si>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</si>
  <si>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</si>
  <si>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</si>
  <si>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</si>
  <si>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</si>
  <si>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</si>
  <si>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</si>
  <si>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</si>
  <si>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</si>
  <si>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</si>
  <si>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</si>
  <si>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</si>
  <si>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</si>
  <si>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</si>
  <si>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</si>
  <si>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</si>
  <si>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</si>
  <si>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</si>
  <si>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</si>
  <si>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</si>
  <si>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北海道羅臼町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</si>
  <si>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</si>
  <si>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</si>
  <si>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</si>
  <si>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</si>
  <si>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</si>
  <si>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</si>
  <si>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</si>
  <si>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</si>
  <si>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</si>
  <si>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</si>
  <si>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</si>
  <si>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</si>
  <si>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</si>
  <si>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</si>
  <si>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</si>
  <si>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</si>
  <si>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</si>
  <si>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</si>
  <si>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</si>
  <si>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</si>
  <si>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</si>
  <si>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</si>
  <si>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</si>
  <si>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</si>
  <si>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</si>
  <si>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</si>
  <si>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</si>
  <si>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</si>
  <si>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</si>
  <si>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</si>
  <si>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</si>
  <si>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</si>
  <si>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</si>
  <si>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国民健康保険診療所事業特別会計</t>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</si>
  <si>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</si>
  <si>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</si>
  <si>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</si>
  <si>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</si>
  <si>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</si>
  <si>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</si>
  <si>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</si>
  <si>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</si>
  <si>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</si>
  <si>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</si>
  <si>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</si>
  <si>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</si>
  <si>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</si>
  <si>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</si>
  <si>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</si>
  <si>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</si>
  <si>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</si>
  <si>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</si>
  <si>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</si>
  <si>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</si>
  <si>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</si>
  <si>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</si>
  <si>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</si>
  <si>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</si>
  <si>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</si>
  <si>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</si>
  <si>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</si>
  <si>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</si>
  <si>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</si>
  <si>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</si>
  <si>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</si>
  <si>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</si>
  <si>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</si>
  <si>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</si>
  <si>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</si>
  <si>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</si>
  <si>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</si>
  <si>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</si>
  <si>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</si>
  <si>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</si>
  <si>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</si>
  <si>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</si>
  <si>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</si>
  <si>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</si>
  <si>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</si>
  <si>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</si>
  <si>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</si>
  <si>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</si>
  <si>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</si>
  <si>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</si>
  <si>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</si>
  <si>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</si>
  <si>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</si>
  <si>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</si>
  <si>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</si>
  <si>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</si>
  <si>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</si>
  <si>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</si>
  <si>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</si>
  <si>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</si>
  <si>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</si>
  <si>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</si>
  <si>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</si>
  <si>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国民健康保険診療所事業特別会計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</si>
  <si>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</si>
  <si>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</si>
  <si>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</si>
  <si>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</si>
  <si>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</si>
  <si>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</si>
  <si>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</si>
  <si>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</si>
  <si>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</si>
  <si>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</si>
  <si>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</si>
  <si>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</si>
  <si>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</si>
  <si>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</si>
  <si>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</si>
  <si>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</si>
  <si>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</si>
  <si>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</si>
  <si>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</si>
  <si>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</si>
  <si>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</si>
  <si>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</si>
  <si>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</si>
  <si>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</si>
  <si>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</si>
  <si>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</si>
  <si>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</si>
  <si>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</si>
  <si>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</si>
  <si>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</si>
  <si>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</si>
  <si>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</si>
  <si>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</si>
  <si>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</si>
  <si>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</si>
  <si>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</si>
  <si>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</si>
  <si>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</si>
  <si>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</si>
  <si>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</si>
  <si>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</si>
  <si>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</si>
  <si>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</si>
  <si>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</si>
  <si>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</si>
  <si>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</si>
  <si>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</si>
  <si>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</si>
  <si>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</si>
  <si>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</si>
  <si>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</si>
  <si>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</si>
  <si>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</si>
  <si>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</si>
  <si>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</si>
  <si>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</si>
  <si>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</si>
  <si>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</si>
  <si>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</si>
  <si>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</si>
  <si>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</si>
  <si>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</si>
  <si>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</si>
  <si>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</si>
  <si>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</si>
  <si>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</si>
  <si>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</si>
  <si>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</si>
  <si>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</si>
  <si>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</si>
  <si>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</si>
  <si>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</si>
  <si>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</si>
  <si>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</si>
  <si>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</si>
  <si>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</si>
  <si>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</si>
  <si>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</si>
  <si>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</si>
  <si>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</si>
  <si>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</si>
  <si>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</si>
  <si>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</si>
  <si>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</si>
  <si>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</si>
  <si>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</si>
  <si>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</si>
  <si>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</si>
  <si>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</si>
  <si>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</si>
  <si>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</si>
  <si>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</si>
  <si>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3.44</t>
  </si>
  <si>
    <t>▲ 1.40</t>
  </si>
  <si>
    <t>▲ 2.61</t>
  </si>
  <si>
    <t>一般会計</t>
  </si>
  <si>
    <t>水道事業会計</t>
  </si>
  <si>
    <t>国民健康保険事業特別会計</t>
  </si>
  <si>
    <t>介護保険事業特別会計</t>
  </si>
  <si>
    <t>国民健康保険診療所事業特別会計</t>
  </si>
  <si>
    <t>後期高齢者医療事業特別会計</t>
  </si>
  <si>
    <t>その他会計（赤字）</t>
  </si>
  <si>
    <t>その他会計（黒字）</t>
  </si>
  <si>
    <t>-</t>
    <phoneticPr fontId="2"/>
  </si>
  <si>
    <t>-</t>
    <phoneticPr fontId="2"/>
  </si>
  <si>
    <t>-</t>
    <phoneticPr fontId="2"/>
  </si>
  <si>
    <t>-</t>
    <phoneticPr fontId="2"/>
  </si>
  <si>
    <t>根室北部消防事務組合</t>
    <rPh sb="0" eb="2">
      <t>ネムロ</t>
    </rPh>
    <rPh sb="2" eb="4">
      <t>ホクブ</t>
    </rPh>
    <rPh sb="4" eb="6">
      <t>ショウボウ</t>
    </rPh>
    <rPh sb="6" eb="8">
      <t>ジム</t>
    </rPh>
    <rPh sb="8" eb="10">
      <t>クミアイ</t>
    </rPh>
    <phoneticPr fontId="11"/>
  </si>
  <si>
    <t>根室北部廃棄物処理広域連合</t>
    <rPh sb="0" eb="2">
      <t>ネムロ</t>
    </rPh>
    <rPh sb="2" eb="4">
      <t>ホクブ</t>
    </rPh>
    <rPh sb="4" eb="7">
      <t>ハイキブツ</t>
    </rPh>
    <rPh sb="7" eb="9">
      <t>ショリ</t>
    </rPh>
    <rPh sb="9" eb="11">
      <t>コウイキ</t>
    </rPh>
    <rPh sb="11" eb="13">
      <t>レンゴウ</t>
    </rPh>
    <phoneticPr fontId="11"/>
  </si>
  <si>
    <t>根室北部衛生組合</t>
    <rPh sb="0" eb="2">
      <t>ネムロ</t>
    </rPh>
    <rPh sb="2" eb="4">
      <t>ホクブ</t>
    </rPh>
    <rPh sb="4" eb="6">
      <t>エイセイ</t>
    </rPh>
    <rPh sb="6" eb="8">
      <t>クミアイ</t>
    </rPh>
    <phoneticPr fontId="11"/>
  </si>
  <si>
    <t>-</t>
    <phoneticPr fontId="2"/>
  </si>
  <si>
    <t>-</t>
    <phoneticPr fontId="2"/>
  </si>
  <si>
    <t>公共施設整備基金</t>
    <rPh sb="0" eb="2">
      <t>コウキョウ</t>
    </rPh>
    <rPh sb="2" eb="4">
      <t>シセツ</t>
    </rPh>
    <rPh sb="4" eb="6">
      <t>セイビ</t>
    </rPh>
    <rPh sb="6" eb="8">
      <t>キキン</t>
    </rPh>
    <phoneticPr fontId="11"/>
  </si>
  <si>
    <t>文教施設整備基金</t>
    <rPh sb="0" eb="2">
      <t>ブンキョウ</t>
    </rPh>
    <rPh sb="2" eb="4">
      <t>シセツ</t>
    </rPh>
    <rPh sb="4" eb="6">
      <t>セイビ</t>
    </rPh>
    <rPh sb="6" eb="8">
      <t>キキン</t>
    </rPh>
    <phoneticPr fontId="11"/>
  </si>
  <si>
    <t>知床・羅臼まちづくり基金</t>
    <rPh sb="0" eb="2">
      <t>シレトコ</t>
    </rPh>
    <rPh sb="3" eb="5">
      <t>ラウス</t>
    </rPh>
    <rPh sb="10" eb="12">
      <t>キキン</t>
    </rPh>
    <phoneticPr fontId="11"/>
  </si>
  <si>
    <t>地域福祉基金</t>
    <rPh sb="0" eb="2">
      <t>チイキ</t>
    </rPh>
    <rPh sb="2" eb="4">
      <t>フクシ</t>
    </rPh>
    <rPh sb="4" eb="6">
      <t>キキン</t>
    </rPh>
    <phoneticPr fontId="11"/>
  </si>
  <si>
    <t>過疎地域自立促進特別事業基金</t>
    <rPh sb="0" eb="2">
      <t>カソ</t>
    </rPh>
    <rPh sb="2" eb="4">
      <t>チイキ</t>
    </rPh>
    <rPh sb="4" eb="6">
      <t>ジリツ</t>
    </rPh>
    <rPh sb="6" eb="8">
      <t>ソクシン</t>
    </rPh>
    <rPh sb="8" eb="10">
      <t>トクベツ</t>
    </rPh>
    <rPh sb="10" eb="12">
      <t>ジギョウ</t>
    </rPh>
    <rPh sb="12" eb="14">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</si>
  <si>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</si>
  <si>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</si>
  <si>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</si>
  <si>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</si>
  <si>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</si>
  <si>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</si>
  <si>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</si>
  <si>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</si>
  <si>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</si>
  <si>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</si>
  <si>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実質公債費比率については、類似団体平均値と比べて若干下回ったが、将来負担比率においては、厳しい財政状況から、平成２４年時には類似団体と比べ、大きな差が生じていた。
　しかし、厳しい財政状況に依然変わりはないものの、過去からの起債抑制により起債残高は減少傾向にあり、平成２７年時より将来負担比率はマイナス値となった。
　今後は、中学校の統廃合に伴う新中学校の建設などにあたり、将来負担比率は増加することが想定されるが、引き続き充当財源の確保、起債抑制に努めるほか、有利な起債の活用などにより、財政の健全化を図っていく。</t>
    <rPh sb="25" eb="27">
      <t>ジャッカン</t>
    </rPh>
    <rPh sb="27" eb="29">
      <t>シタマワ</t>
    </rPh>
    <phoneticPr fontId="5"/>
  </si>
  <si>
    <t>実質公債費比率</t>
    <phoneticPr fontId="5"/>
  </si>
  <si>
    <t>　有利な起債の活用や発行の抑制など、計画的な地方債の活用により、将来負担比率はないが、公共施設等の老朽化に伴い有形固定資産減価償却率は類似団体内平均値よりやや高い水準である。
　今後は、公共施設等総合管理計画等に基づき計画的に公共施設の整備を実施していく。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</si>
</sst>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C68A27D-1427-4882-B6E8-DD96CEEE3F0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c:ext xmlns:c16="http://schemas.microsoft.com/office/drawing/2014/chart" uri="{C3380CC4-5D6E-409C-BE32-E72D297353CC}">
              <c16:uniqueId val="{00000000-7775-4D3C-8AB2-BF10C54373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16408</c:v>
                </c:pt>
                <c:pt idx="1">
                  <c:v>52520</c:v>
                </c:pt>
                <c:pt idx="2">
                  <c:v>33608</c:v>
                </c:pt>
                <c:pt idx="3">
                  <c:v>68264</c:v>
                </c:pt>
                <c:pt idx="4">
                  <c:v>368841</c:v>
                </c:pt>
              </c:numCache>
            </c:numRef>
          </c:val>
          <c:smooth val="0"/>
          <c:extLst>
            <c:ext xmlns:c16="http://schemas.microsoft.com/office/drawing/2014/chart" uri="{C3380CC4-5D6E-409C-BE32-E72D297353CC}">
              <c16:uniqueId val="{00000001-7775-4D3C-8AB2-BF10C54373AD}"/>
            </c:ext>
          </c:extLst>
        </c:ser>
        <c:dLbls>
          <c:showLegendKey val="0"/>
          <c:showVal val="0"/>
          <c:showCatName val="0"/>
          <c:showSerName val="0"/>
          <c:showPercent val="0"/>
          <c:showBubbleSize val="0"/>
        </c:dLbls>
        <c:marker val="1"/>
        <c:smooth val="0"/>
        <c:axId val="226756480"/>
        <c:axId val="226766848"/>
      </c:lineChart>
      <c:catAx>
        <c:axId val="226756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766848"/>
        <c:crosses val="autoZero"/>
        <c:auto val="1"/>
        <c:lblAlgn val="ctr"/>
        <c:lblOffset val="100"/>
        <c:tickLblSkip val="1"/>
        <c:tickMarkSkip val="1"/>
        <c:noMultiLvlLbl val="0"/>
      </c:catAx>
      <c:valAx>
        <c:axId val="22676684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756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2.1</c:v>
                </c:pt>
                <c:pt idx="1">
                  <c:v>4.25</c:v>
                </c:pt>
                <c:pt idx="2">
                  <c:v>7.18</c:v>
                </c:pt>
                <c:pt idx="3">
                  <c:v>8.5</c:v>
                </c:pt>
                <c:pt idx="4">
                  <c:v>8.23</c:v>
                </c:pt>
              </c:numCache>
            </c:numRef>
          </c:val>
          <c:extLst>
            <c:ext xmlns:c16="http://schemas.microsoft.com/office/drawing/2014/chart" uri="{C3380CC4-5D6E-409C-BE32-E72D297353CC}">
              <c16:uniqueId val="{00000000-B0B0-48FA-88EC-2334EE79F70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34.840000000000003</c:v>
                </c:pt>
                <c:pt idx="1">
                  <c:v>30.31</c:v>
                </c:pt>
                <c:pt idx="2">
                  <c:v>30.54</c:v>
                </c:pt>
                <c:pt idx="3">
                  <c:v>28.45</c:v>
                </c:pt>
                <c:pt idx="4">
                  <c:v>26.33</c:v>
                </c:pt>
              </c:numCache>
            </c:numRef>
          </c:val>
          <c:extLst>
            <c:ext xmlns:c16="http://schemas.microsoft.com/office/drawing/2014/chart" uri="{C3380CC4-5D6E-409C-BE32-E72D297353CC}">
              <c16:uniqueId val="{00000001-B0B0-48FA-88EC-2334EE79F707}"/>
            </c:ext>
          </c:extLst>
        </c:ser>
        <c:dLbls>
          <c:showLegendKey val="0"/>
          <c:showVal val="0"/>
          <c:showCatName val="0"/>
          <c:showSerName val="0"/>
          <c:showPercent val="0"/>
          <c:showBubbleSize val="0"/>
        </c:dLbls>
        <c:gapWidth val="250"/>
        <c:overlap val="100"/>
        <c:axId val="240408064"/>
        <c:axId val="240409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3.32</c:v>
                </c:pt>
                <c:pt idx="1">
                  <c:v>-3.44</c:v>
                </c:pt>
                <c:pt idx="2">
                  <c:v>3.38</c:v>
                </c:pt>
                <c:pt idx="3">
                  <c:v>-1.4</c:v>
                </c:pt>
                <c:pt idx="4">
                  <c:v>-2.61</c:v>
                </c:pt>
              </c:numCache>
            </c:numRef>
          </c:val>
          <c:smooth val="0"/>
          <c:extLst>
            <c:ext xmlns:c16="http://schemas.microsoft.com/office/drawing/2014/chart" uri="{C3380CC4-5D6E-409C-BE32-E72D297353CC}">
              <c16:uniqueId val="{00000002-B0B0-48FA-88EC-2334EE79F707}"/>
            </c:ext>
          </c:extLst>
        </c:ser>
        <c:dLbls>
          <c:showLegendKey val="0"/>
          <c:showVal val="0"/>
          <c:showCatName val="0"/>
          <c:showSerName val="0"/>
          <c:showPercent val="0"/>
          <c:showBubbleSize val="0"/>
        </c:dLbls>
        <c:marker val="1"/>
        <c:smooth val="0"/>
        <c:axId val="240408064"/>
        <c:axId val="240409984"/>
      </c:lineChart>
      <c:catAx>
        <c:axId val="24040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0409984"/>
        <c:crosses val="autoZero"/>
        <c:auto val="1"/>
        <c:lblAlgn val="ctr"/>
        <c:lblOffset val="100"/>
        <c:tickLblSkip val="1"/>
        <c:tickMarkSkip val="1"/>
        <c:noMultiLvlLbl val="0"/>
      </c:catAx>
      <c:valAx>
        <c:axId val="240409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408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D3E-4A27-8DC7-A9D56401D14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D3E-4A27-8DC7-A9D56401D14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D3E-4A27-8DC7-A9D56401D14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D3E-4A27-8DC7-A9D56401D140}"/>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D3E-4A27-8DC7-A9D56401D140}"/>
            </c:ext>
          </c:extLst>
        </c:ser>
        <c:ser>
          <c:idx val="5"/>
          <c:order val="5"/>
          <c:tx>
            <c:strRef>
              <c:f>データシート!$A$32</c:f>
              <c:strCache>
                <c:ptCount val="1"/>
                <c:pt idx="0">
                  <c:v>国民健康保険診療所事業特別会計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0.04</c:v>
                </c:pt>
                <c:pt idx="2">
                  <c:v>#N/A</c:v>
                </c:pt>
                <c:pt idx="3">
                  <c:v>0</c:v>
                </c:pt>
                <c:pt idx="4">
                  <c:v>#N/A</c:v>
                </c:pt>
                <c:pt idx="5">
                  <c:v>0.02</c:v>
                </c:pt>
                <c:pt idx="6">
                  <c:v>#N/A</c:v>
                </c:pt>
                <c:pt idx="7">
                  <c:v>0.06</c:v>
                </c:pt>
                <c:pt idx="8">
                  <c:v>#N/A</c:v>
                </c:pt>
                <c:pt idx="9">
                  <c:v>0.01</c:v>
                </c:pt>
              </c:numCache>
            </c:numRef>
          </c:val>
          <c:extLst>
            <c:ext xmlns:c16="http://schemas.microsoft.com/office/drawing/2014/chart" uri="{C3380CC4-5D6E-409C-BE32-E72D297353CC}">
              <c16:uniqueId val="{00000005-6D3E-4A27-8DC7-A9D56401D140}"/>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0.85</c:v>
                </c:pt>
                <c:pt idx="2">
                  <c:v>#N/A</c:v>
                </c:pt>
                <c:pt idx="3">
                  <c:v>0.49</c:v>
                </c:pt>
                <c:pt idx="4">
                  <c:v>#N/A</c:v>
                </c:pt>
                <c:pt idx="5">
                  <c:v>0.57999999999999996</c:v>
                </c:pt>
                <c:pt idx="6">
                  <c:v>#N/A</c:v>
                </c:pt>
                <c:pt idx="7">
                  <c:v>1</c:v>
                </c:pt>
                <c:pt idx="8">
                  <c:v>#N/A</c:v>
                </c:pt>
                <c:pt idx="9">
                  <c:v>0.62</c:v>
                </c:pt>
              </c:numCache>
            </c:numRef>
          </c:val>
          <c:extLst>
            <c:ext xmlns:c16="http://schemas.microsoft.com/office/drawing/2014/chart" uri="{C3380CC4-5D6E-409C-BE32-E72D297353CC}">
              <c16:uniqueId val="{00000006-6D3E-4A27-8DC7-A9D56401D14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2.42</c:v>
                </c:pt>
                <c:pt idx="2">
                  <c:v>#N/A</c:v>
                </c:pt>
                <c:pt idx="3">
                  <c:v>0.09</c:v>
                </c:pt>
                <c:pt idx="4">
                  <c:v>#N/A</c:v>
                </c:pt>
                <c:pt idx="5">
                  <c:v>1.4</c:v>
                </c:pt>
                <c:pt idx="6">
                  <c:v>#N/A</c:v>
                </c:pt>
                <c:pt idx="7">
                  <c:v>2.56</c:v>
                </c:pt>
                <c:pt idx="8">
                  <c:v>#N/A</c:v>
                </c:pt>
                <c:pt idx="9">
                  <c:v>0.77</c:v>
                </c:pt>
              </c:numCache>
            </c:numRef>
          </c:val>
          <c:extLst>
            <c:ext xmlns:c16="http://schemas.microsoft.com/office/drawing/2014/chart" uri="{C3380CC4-5D6E-409C-BE32-E72D297353CC}">
              <c16:uniqueId val="{00000007-6D3E-4A27-8DC7-A9D56401D14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1.89</c:v>
                </c:pt>
                <c:pt idx="2">
                  <c:v>#N/A</c:v>
                </c:pt>
                <c:pt idx="3">
                  <c:v>0.54</c:v>
                </c:pt>
                <c:pt idx="4">
                  <c:v>#N/A</c:v>
                </c:pt>
                <c:pt idx="5">
                  <c:v>1.1000000000000001</c:v>
                </c:pt>
                <c:pt idx="6">
                  <c:v>#N/A</c:v>
                </c:pt>
                <c:pt idx="7">
                  <c:v>1.57</c:v>
                </c:pt>
                <c:pt idx="8">
                  <c:v>#N/A</c:v>
                </c:pt>
                <c:pt idx="9">
                  <c:v>2.31</c:v>
                </c:pt>
              </c:numCache>
            </c:numRef>
          </c:val>
          <c:extLst>
            <c:ext xmlns:c16="http://schemas.microsoft.com/office/drawing/2014/chart" uri="{C3380CC4-5D6E-409C-BE32-E72D297353CC}">
              <c16:uniqueId val="{00000008-6D3E-4A27-8DC7-A9D56401D14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2.09</c:v>
                </c:pt>
                <c:pt idx="2">
                  <c:v>#N/A</c:v>
                </c:pt>
                <c:pt idx="3">
                  <c:v>4.24</c:v>
                </c:pt>
                <c:pt idx="4">
                  <c:v>#N/A</c:v>
                </c:pt>
                <c:pt idx="5">
                  <c:v>7.18</c:v>
                </c:pt>
                <c:pt idx="6">
                  <c:v>#N/A</c:v>
                </c:pt>
                <c:pt idx="7">
                  <c:v>8.49</c:v>
                </c:pt>
                <c:pt idx="8">
                  <c:v>#N/A</c:v>
                </c:pt>
                <c:pt idx="9">
                  <c:v>8.23</c:v>
                </c:pt>
              </c:numCache>
            </c:numRef>
          </c:val>
          <c:extLst>
            <c:ext xmlns:c16="http://schemas.microsoft.com/office/drawing/2014/chart" uri="{C3380CC4-5D6E-409C-BE32-E72D297353CC}">
              <c16:uniqueId val="{00000009-6D3E-4A27-8DC7-A9D56401D140}"/>
            </c:ext>
          </c:extLst>
        </c:ser>
        <c:dLbls>
          <c:showLegendKey val="0"/>
          <c:showVal val="0"/>
          <c:showCatName val="0"/>
          <c:showSerName val="0"/>
          <c:showPercent val="0"/>
          <c:showBubbleSize val="0"/>
        </c:dLbls>
        <c:gapWidth val="150"/>
        <c:overlap val="100"/>
        <c:axId val="240577536"/>
        <c:axId val="240591616"/>
      </c:barChart>
      <c:catAx>
        <c:axId val="2405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0591616"/>
        <c:crosses val="autoZero"/>
        <c:auto val="1"/>
        <c:lblAlgn val="ctr"/>
        <c:lblOffset val="100"/>
        <c:tickLblSkip val="1"/>
        <c:tickMarkSkip val="1"/>
        <c:noMultiLvlLbl val="0"/>
      </c:catAx>
      <c:valAx>
        <c:axId val="240591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577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321</c:v>
                </c:pt>
                <c:pt idx="5">
                  <c:v>349</c:v>
                </c:pt>
                <c:pt idx="8">
                  <c:v>334</c:v>
                </c:pt>
                <c:pt idx="11">
                  <c:v>367</c:v>
                </c:pt>
                <c:pt idx="14">
                  <c:v>384</c:v>
                </c:pt>
              </c:numCache>
            </c:numRef>
          </c:val>
          <c:extLst>
            <c:ext xmlns:c16="http://schemas.microsoft.com/office/drawing/2014/chart" uri="{C3380CC4-5D6E-409C-BE32-E72D297353CC}">
              <c16:uniqueId val="{00000000-D9CC-46CE-B556-5679114BEF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9CC-46CE-B556-5679114BEF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c:v>
                </c:pt>
                <c:pt idx="3">
                  <c:v>6</c:v>
                </c:pt>
                <c:pt idx="6">
                  <c:v>5</c:v>
                </c:pt>
                <c:pt idx="9">
                  <c:v>5</c:v>
                </c:pt>
                <c:pt idx="12">
                  <c:v>5</c:v>
                </c:pt>
              </c:numCache>
            </c:numRef>
          </c:val>
          <c:extLst>
            <c:ext xmlns:c16="http://schemas.microsoft.com/office/drawing/2014/chart" uri="{C3380CC4-5D6E-409C-BE32-E72D297353CC}">
              <c16:uniqueId val="{00000002-D9CC-46CE-B556-5679114BEF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76</c:v>
                </c:pt>
                <c:pt idx="3">
                  <c:v>76</c:v>
                </c:pt>
                <c:pt idx="6">
                  <c:v>93</c:v>
                </c:pt>
                <c:pt idx="9">
                  <c:v>93</c:v>
                </c:pt>
                <c:pt idx="12">
                  <c:v>94</c:v>
                </c:pt>
              </c:numCache>
            </c:numRef>
          </c:val>
          <c:extLst>
            <c:ext xmlns:c16="http://schemas.microsoft.com/office/drawing/2014/chart" uri="{C3380CC4-5D6E-409C-BE32-E72D297353CC}">
              <c16:uniqueId val="{00000003-D9CC-46CE-B556-5679114BEF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34</c:v>
                </c:pt>
                <c:pt idx="3">
                  <c:v>32</c:v>
                </c:pt>
                <c:pt idx="6">
                  <c:v>55</c:v>
                </c:pt>
                <c:pt idx="9">
                  <c:v>33</c:v>
                </c:pt>
                <c:pt idx="12">
                  <c:v>82</c:v>
                </c:pt>
              </c:numCache>
            </c:numRef>
          </c:val>
          <c:extLst>
            <c:ext xmlns:c16="http://schemas.microsoft.com/office/drawing/2014/chart" uri="{C3380CC4-5D6E-409C-BE32-E72D297353CC}">
              <c16:uniqueId val="{00000004-D9CC-46CE-B556-5679114BEF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CC-46CE-B556-5679114BEF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9CC-46CE-B556-5679114BEF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438</c:v>
                </c:pt>
                <c:pt idx="3">
                  <c:v>439</c:v>
                </c:pt>
                <c:pt idx="6">
                  <c:v>399</c:v>
                </c:pt>
                <c:pt idx="9">
                  <c:v>381</c:v>
                </c:pt>
                <c:pt idx="12">
                  <c:v>414</c:v>
                </c:pt>
              </c:numCache>
            </c:numRef>
          </c:val>
          <c:extLst>
            <c:ext xmlns:c16="http://schemas.microsoft.com/office/drawing/2014/chart" uri="{C3380CC4-5D6E-409C-BE32-E72D297353CC}">
              <c16:uniqueId val="{00000007-D9CC-46CE-B556-5679114BEFDB}"/>
            </c:ext>
          </c:extLst>
        </c:ser>
        <c:dLbls>
          <c:showLegendKey val="0"/>
          <c:showVal val="0"/>
          <c:showCatName val="0"/>
          <c:showSerName val="0"/>
          <c:showPercent val="0"/>
          <c:showBubbleSize val="0"/>
        </c:dLbls>
        <c:gapWidth val="100"/>
        <c:overlap val="100"/>
        <c:axId val="234534784"/>
        <c:axId val="236949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230</c:v>
                </c:pt>
                <c:pt idx="2">
                  <c:v>#N/A</c:v>
                </c:pt>
                <c:pt idx="3">
                  <c:v>#N/A</c:v>
                </c:pt>
                <c:pt idx="4">
                  <c:v>204</c:v>
                </c:pt>
                <c:pt idx="5">
                  <c:v>#N/A</c:v>
                </c:pt>
                <c:pt idx="6">
                  <c:v>#N/A</c:v>
                </c:pt>
                <c:pt idx="7">
                  <c:v>218</c:v>
                </c:pt>
                <c:pt idx="8">
                  <c:v>#N/A</c:v>
                </c:pt>
                <c:pt idx="9">
                  <c:v>#N/A</c:v>
                </c:pt>
                <c:pt idx="10">
                  <c:v>145</c:v>
                </c:pt>
                <c:pt idx="11">
                  <c:v>#N/A</c:v>
                </c:pt>
                <c:pt idx="12">
                  <c:v>#N/A</c:v>
                </c:pt>
                <c:pt idx="13">
                  <c:v>211</c:v>
                </c:pt>
                <c:pt idx="14">
                  <c:v>#N/A</c:v>
                </c:pt>
              </c:numCache>
            </c:numRef>
          </c:val>
          <c:smooth val="0"/>
          <c:extLst>
            <c:ext xmlns:c16="http://schemas.microsoft.com/office/drawing/2014/chart" uri="{C3380CC4-5D6E-409C-BE32-E72D297353CC}">
              <c16:uniqueId val="{00000008-D9CC-46CE-B556-5679114BEFDB}"/>
            </c:ext>
          </c:extLst>
        </c:ser>
        <c:dLbls>
          <c:showLegendKey val="0"/>
          <c:showVal val="0"/>
          <c:showCatName val="0"/>
          <c:showSerName val="0"/>
          <c:showPercent val="0"/>
          <c:showBubbleSize val="0"/>
        </c:dLbls>
        <c:marker val="1"/>
        <c:smooth val="0"/>
        <c:axId val="234534784"/>
        <c:axId val="236949504"/>
      </c:lineChart>
      <c:catAx>
        <c:axId val="23453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6949504"/>
        <c:crosses val="autoZero"/>
        <c:auto val="1"/>
        <c:lblAlgn val="ctr"/>
        <c:lblOffset val="100"/>
        <c:tickLblSkip val="1"/>
        <c:tickMarkSkip val="1"/>
        <c:noMultiLvlLbl val="0"/>
      </c:catAx>
      <c:valAx>
        <c:axId val="236949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53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3568</c:v>
                </c:pt>
                <c:pt idx="5">
                  <c:v>3585</c:v>
                </c:pt>
                <c:pt idx="8">
                  <c:v>3529</c:v>
                </c:pt>
                <c:pt idx="11">
                  <c:v>3681</c:v>
                </c:pt>
                <c:pt idx="14">
                  <c:v>4112</c:v>
                </c:pt>
              </c:numCache>
            </c:numRef>
          </c:val>
          <c:extLst>
            <c:ext xmlns:c16="http://schemas.microsoft.com/office/drawing/2014/chart" uri="{C3380CC4-5D6E-409C-BE32-E72D297353CC}">
              <c16:uniqueId val="{00000000-C19D-421A-A97D-E34AD13674B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123</c:v>
                </c:pt>
                <c:pt idx="5">
                  <c:v>108</c:v>
                </c:pt>
                <c:pt idx="8">
                  <c:v>94</c:v>
                </c:pt>
                <c:pt idx="11">
                  <c:v>81</c:v>
                </c:pt>
                <c:pt idx="14">
                  <c:v>88</c:v>
                </c:pt>
              </c:numCache>
            </c:numRef>
          </c:val>
          <c:extLst>
            <c:ext xmlns:c16="http://schemas.microsoft.com/office/drawing/2014/chart" uri="{C3380CC4-5D6E-409C-BE32-E72D297353CC}">
              <c16:uniqueId val="{00000001-C19D-421A-A97D-E34AD13674B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2402</c:v>
                </c:pt>
                <c:pt idx="5">
                  <c:v>2589</c:v>
                </c:pt>
                <c:pt idx="8">
                  <c:v>2749</c:v>
                </c:pt>
                <c:pt idx="11">
                  <c:v>2999</c:v>
                </c:pt>
                <c:pt idx="14">
                  <c:v>3275</c:v>
                </c:pt>
              </c:numCache>
            </c:numRef>
          </c:val>
          <c:extLst>
            <c:ext xmlns:c16="http://schemas.microsoft.com/office/drawing/2014/chart" uri="{C3380CC4-5D6E-409C-BE32-E72D297353CC}">
              <c16:uniqueId val="{00000002-C19D-421A-A97D-E34AD13674B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9D-421A-A97D-E34AD13674B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19D-421A-A97D-E34AD13674B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9D-421A-A97D-E34AD13674B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1072</c:v>
                </c:pt>
                <c:pt idx="3">
                  <c:v>1049</c:v>
                </c:pt>
                <c:pt idx="6">
                  <c:v>923</c:v>
                </c:pt>
                <c:pt idx="9">
                  <c:v>949</c:v>
                </c:pt>
                <c:pt idx="12">
                  <c:v>921</c:v>
                </c:pt>
              </c:numCache>
            </c:numRef>
          </c:val>
          <c:extLst>
            <c:ext xmlns:c16="http://schemas.microsoft.com/office/drawing/2014/chart" uri="{C3380CC4-5D6E-409C-BE32-E72D297353CC}">
              <c16:uniqueId val="{00000006-C19D-421A-A97D-E34AD13674B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575</c:v>
                </c:pt>
                <c:pt idx="3">
                  <c:v>510</c:v>
                </c:pt>
                <c:pt idx="6">
                  <c:v>452</c:v>
                </c:pt>
                <c:pt idx="9">
                  <c:v>582</c:v>
                </c:pt>
                <c:pt idx="12">
                  <c:v>493</c:v>
                </c:pt>
              </c:numCache>
            </c:numRef>
          </c:val>
          <c:extLst>
            <c:ext xmlns:c16="http://schemas.microsoft.com/office/drawing/2014/chart" uri="{C3380CC4-5D6E-409C-BE32-E72D297353CC}">
              <c16:uniqueId val="{00000007-C19D-421A-A97D-E34AD13674B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411</c:v>
                </c:pt>
                <c:pt idx="3">
                  <c:v>316</c:v>
                </c:pt>
                <c:pt idx="6">
                  <c:v>285</c:v>
                </c:pt>
                <c:pt idx="9">
                  <c:v>235</c:v>
                </c:pt>
                <c:pt idx="12">
                  <c:v>778</c:v>
                </c:pt>
              </c:numCache>
            </c:numRef>
          </c:val>
          <c:extLst>
            <c:ext xmlns:c16="http://schemas.microsoft.com/office/drawing/2014/chart" uri="{C3380CC4-5D6E-409C-BE32-E72D297353CC}">
              <c16:uniqueId val="{00000008-C19D-421A-A97D-E34AD13674B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24</c:v>
                </c:pt>
                <c:pt idx="3">
                  <c:v>17</c:v>
                </c:pt>
                <c:pt idx="6">
                  <c:v>10</c:v>
                </c:pt>
                <c:pt idx="9">
                  <c:v>5</c:v>
                </c:pt>
                <c:pt idx="12">
                  <c:v>47</c:v>
                </c:pt>
              </c:numCache>
            </c:numRef>
          </c:val>
          <c:extLst>
            <c:ext xmlns:c16="http://schemas.microsoft.com/office/drawing/2014/chart" uri="{C3380CC4-5D6E-409C-BE32-E72D297353CC}">
              <c16:uniqueId val="{00000009-C19D-421A-A97D-E34AD13674B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4421</c:v>
                </c:pt>
                <c:pt idx="3">
                  <c:v>4405</c:v>
                </c:pt>
                <c:pt idx="6">
                  <c:v>4297</c:v>
                </c:pt>
                <c:pt idx="9">
                  <c:v>4261</c:v>
                </c:pt>
                <c:pt idx="12">
                  <c:v>4602</c:v>
                </c:pt>
              </c:numCache>
            </c:numRef>
          </c:val>
          <c:extLst>
            <c:ext xmlns:c16="http://schemas.microsoft.com/office/drawing/2014/chart" uri="{C3380CC4-5D6E-409C-BE32-E72D297353CC}">
              <c16:uniqueId val="{0000000A-C19D-421A-A97D-E34AD13674B8}"/>
            </c:ext>
          </c:extLst>
        </c:ser>
        <c:dLbls>
          <c:showLegendKey val="0"/>
          <c:showVal val="0"/>
          <c:showCatName val="0"/>
          <c:showSerName val="0"/>
          <c:showPercent val="0"/>
          <c:showBubbleSize val="0"/>
        </c:dLbls>
        <c:gapWidth val="100"/>
        <c:overlap val="100"/>
        <c:axId val="243335168"/>
        <c:axId val="243336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409</c:v>
                </c:pt>
                <c:pt idx="2">
                  <c:v>#N/A</c:v>
                </c:pt>
                <c:pt idx="3">
                  <c:v>#N/A</c:v>
                </c:pt>
                <c:pt idx="4">
                  <c:v>14</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19D-421A-A97D-E34AD13674B8}"/>
            </c:ext>
          </c:extLst>
        </c:ser>
        <c:dLbls>
          <c:showLegendKey val="0"/>
          <c:showVal val="0"/>
          <c:showCatName val="0"/>
          <c:showSerName val="0"/>
          <c:showPercent val="0"/>
          <c:showBubbleSize val="0"/>
        </c:dLbls>
        <c:marker val="1"/>
        <c:smooth val="0"/>
        <c:axId val="243335168"/>
        <c:axId val="243336704"/>
      </c:lineChart>
      <c:catAx>
        <c:axId val="24333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3336704"/>
        <c:crosses val="autoZero"/>
        <c:auto val="1"/>
        <c:lblAlgn val="ctr"/>
        <c:lblOffset val="100"/>
        <c:tickLblSkip val="1"/>
        <c:tickMarkSkip val="1"/>
        <c:noMultiLvlLbl val="0"/>
      </c:catAx>
      <c:valAx>
        <c:axId val="243336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335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815</c:v>
                </c:pt>
                <c:pt idx="1">
                  <c:v>747</c:v>
                </c:pt>
                <c:pt idx="2">
                  <c:v>687</c:v>
                </c:pt>
              </c:numCache>
            </c:numRef>
          </c:val>
          <c:extLst>
            <c:ext xmlns:c16="http://schemas.microsoft.com/office/drawing/2014/chart" uri="{C3380CC4-5D6E-409C-BE32-E72D297353CC}">
              <c16:uniqueId val="{00000000-7102-43F2-9812-0576A7EC07A2}"/>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535</c:v>
                </c:pt>
                <c:pt idx="1">
                  <c:v>548</c:v>
                </c:pt>
                <c:pt idx="2">
                  <c:v>551</c:v>
                </c:pt>
              </c:numCache>
            </c:numRef>
          </c:val>
          <c:extLst>
            <c:ext xmlns:c16="http://schemas.microsoft.com/office/drawing/2014/chart" uri="{C3380CC4-5D6E-409C-BE32-E72D297353CC}">
              <c16:uniqueId val="{00000001-7102-43F2-9812-0576A7EC07A2}"/>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1378</c:v>
                </c:pt>
                <c:pt idx="1">
                  <c:v>1673</c:v>
                </c:pt>
                <c:pt idx="2">
                  <c:v>1939</c:v>
                </c:pt>
              </c:numCache>
            </c:numRef>
          </c:val>
          <c:extLst>
            <c:ext xmlns:c16="http://schemas.microsoft.com/office/drawing/2014/chart" uri="{C3380CC4-5D6E-409C-BE32-E72D297353CC}">
              <c16:uniqueId val="{00000002-7102-43F2-9812-0576A7EC07A2}"/>
            </c:ext>
          </c:extLst>
        </c:ser>
        <c:dLbls>
          <c:showLegendKey val="0"/>
          <c:showVal val="0"/>
          <c:showCatName val="0"/>
          <c:showSerName val="0"/>
          <c:showPercent val="0"/>
          <c:showBubbleSize val="0"/>
        </c:dLbls>
        <c:gapWidth val="120"/>
        <c:overlap val="100"/>
        <c:axId val="227615104"/>
        <c:axId val="227616640"/>
      </c:barChart>
      <c:catAx>
        <c:axId val="22761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7616640"/>
        <c:crosses val="autoZero"/>
        <c:auto val="1"/>
        <c:lblAlgn val="ctr"/>
        <c:lblOffset val="100"/>
        <c:tickLblSkip val="1"/>
        <c:tickMarkSkip val="1"/>
        <c:noMultiLvlLbl val="0"/>
      </c:catAx>
      <c:valAx>
        <c:axId val="2276166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7615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{B3447C4D-EEF1-4091-A1FD-AEC669F1E82C}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89B-47BF-A72D-DE98D513F39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{50E19C35-0F5D-4A79-A4F8-4F5DF0967DF8}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9B-47BF-A72D-DE98D513F39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{8A347D35-1F9F-4047-ABD1-39485326C9FF}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9B-47BF-A72D-DE98D513F39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{CE0FB460-F33D-4665-8074-6269D9080E7D}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9B-47BF-A72D-DE98D513F39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{D770AE68-A293-4769-B7A8-EF9A9929B31B}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9B-47BF-A72D-DE98D513F39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{A42CC3D2-9B49-4AFF-92DA-F0417FFDB376}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89B-47BF-A72D-DE98D513F39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{E9B8843C-D685-47A3-B565-36E1C2FB8C03}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89B-47BF-A72D-DE98D513F39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{A028EBA0-F24A-41E7-BA21-AFA9C694EBD4}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89B-47BF-A72D-DE98D513F39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{FD002928-49BF-4F02-930C-FD19E05C0CA2}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89B-47BF-A72D-DE98D513F39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60.9</c:v>
                </c:pt>
                <c:pt idx="24">
                  <c:v>62.7</c:v>
                </c:pt>
                <c:pt idx="32">
                  <c:v>58.2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89B-47BF-A72D-DE98D513F39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{9C3868C3-6890-4D0C-902E-DF6E7EDDD8CE}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89B-47BF-A72D-DE98D513F39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{1A636341-F20F-4A1B-9EB8-E749936C42FC}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9B-47BF-A72D-DE98D513F39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{55C4EFAF-BFA5-4462-8999-0F4FF3369585}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9B-47BF-A72D-DE98D513F39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{F014BE0F-86F9-41EB-B0DE-26F0326E232C}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9B-47BF-A72D-DE98D513F39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{8228F2DA-5222-4BFE-B3E9-DA66F371BDAD}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9B-47BF-A72D-DE98D513F39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{9EC917DD-45D5-43F4-AB53-7399DC157B8C}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89B-47BF-A72D-DE98D513F39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{9E62E498-BAC4-41BA-8B99-15F0B879E82A}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89B-47BF-A72D-DE98D513F39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{FEE8E4DA-ACC8-49E6-98A5-1D5FDA61AEA4}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89B-47BF-A72D-DE98D513F39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{302F41A7-D0E7-497F-949A-8E84DF6BC5C8}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89B-47BF-A72D-DE98D513F3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55.3</c:v>
                </c:pt>
                <c:pt idx="24">
                  <c:v>56.3</c:v>
                </c:pt>
                <c:pt idx="32">
                  <c:v>58.5</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E89B-47BF-A72D-DE98D513F39B}"/>
            </c:ext>
          </c:extLst>
        </c:ser>
        <c:dLbls>
          <c:showLegendKey val="0"/>
          <c:showVal val="1"/>
          <c:showCatName val="0"/>
          <c:showSerName val="0"/>
          <c:showPercent val="0"/>
          <c:showBubbleSize val="0"/>
        </c:dLbls>
        <c:axId val="46179840"/>
        <c:axId val="46181760"/>
      </c:scatterChart>
      <c:valAx>
        <c:axId val="46179840"/>
        <c:scaling>
          <c:orientation val="minMax"/>
          <c:max val="58.800000000000004"/>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{810F7BA2-7CAD-4F83-92FA-7A5A39942969}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B64-4B04-9B7F-3314B995037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{F2F5DA7A-60AE-4A97-B454-02CA781ECA8C}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64-4B04-9B7F-3314B995037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{6EF8D907-42B6-4644-B12A-189464CE7F81}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64-4B04-9B7F-3314B995037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{9A98C9BA-9153-4764-8C35-B1B8CE3A0E61}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64-4B04-9B7F-3314B995037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{A67C4F1F-DF06-4F5C-AA21-D22CB8421D70}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64-4B04-9B7F-3314B995037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{E5E66A9E-31D2-4DB8-AAE2-ABB665F774B2}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B64-4B04-9B7F-3314B9950377}"/>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{3ED77107-774B-4CBA-916F-2A3EF0018C19}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B64-4B04-9B7F-3314B9950377}"/>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{E61ED3F2-C6F8-4DC5-AE43-9C35B7119A3D}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B64-4B04-9B7F-3314B9950377}"/>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{3C4F5506-DF87-4EA2-8B2A-006065818227}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B64-4B04-9B7F-3314B99503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9.6999999999999993</c:v>
                </c:pt>
                <c:pt idx="16">
                  <c:v>9.1</c:v>
                </c:pt>
                <c:pt idx="24">
                  <c:v>8</c:v>
                </c:pt>
                <c:pt idx="32">
                  <c:v>8.3000000000000007</c:v>
                </c:pt>
              </c:numCache>
            </c:numRef>
          </c:xVal>
          <c:yVal>
            <c:numRef>
              <c:f>公会計指標分析・財政指標組合せ分析表!$BP$73:$DC$73</c:f>
              <c:numCache>
                <c:formatCode>#,##0.0;"▲ "#,##0.0</c:formatCode>
                <c:ptCount val="40"/>
                <c:pt idx="0">
                  <c:v>16.8</c:v>
                </c:pt>
                <c:pt idx="8">
                  <c:v>0.5</c:v>
                </c:pt>
              </c:numCache>
            </c:numRef>
          </c:yVal>
          <c:smooth val="0"/>
          <c:extLst>
            <c:ext xmlns:c16="http://schemas.microsoft.com/office/drawing/2014/chart" uri="{C3380CC4-5D6E-409C-BE32-E72D297353CC}">
              <c16:uniqueId val="{00000009-CB64-4B04-9B7F-3314B995037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{6EDD16B1-A794-49DB-9F34-109C7DFE64FC}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B64-4B04-9B7F-3314B995037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{D314E590-9158-43D5-9AC4-CDDC01531609}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64-4B04-9B7F-3314B995037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{E501B863-212D-447A-AC4E-5998AD7A127A}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64-4B04-9B7F-3314B995037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{8B3890F8-6165-40BF-A5EA-95D2B80B529D}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64-4B04-9B7F-3314B995037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{B96ED662-658D-476B-A7A8-5A479B657F06}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64-4B04-9B7F-3314B995037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{E1E219B4-8FA5-4346-9CB5-09C655304F5A}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B64-4B04-9B7F-3314B9950377}"/>
                </c:ext>
              </c:extLst>
            </c:dLbl>
            <c:dLbl>
              <c:idx val="16"/>
              <c:layout>
                <c:manualLayout>
                  <c:x val="-3.1697991619110633E-2"/>
                  <c:y val="-4.349592131553593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{0D23D8EE-AB47-43E5-8470-39B9EB662D88}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B64-4B04-9B7F-3314B9950377}"/>
                </c:ext>
              </c:extLst>
            </c:dLbl>
            <c:dLbl>
              <c:idx val="24"/>
              <c:layout>
                <c:manualLayout>
                  <c:x val="-4.516035515397127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{713A5FBB-7ECC-4D32-9505-04F9955DDDF0}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B64-4B04-9B7F-3314B9950377}"/>
                </c:ext>
              </c:extLst>
            </c:dLbl>
            <c:dLbl>
              <c:idx val="32"/>
              <c:layout>
                <c:manualLayout>
                  <c:x val="-1.8235628084249993E-2"/>
                  <c:y val="-8.133737286005204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{4B1AE57A-80CE-4BD5-80E7-06FC7C00B8FA}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B64-4B04-9B7F-3314B99503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B64-4B04-9B7F-3314B9950377}"/>
            </c:ext>
          </c:extLst>
        </c:ser>
        <c:dLbls>
          <c:showLegendKey val="0"/>
          <c:showVal val="1"/>
          <c:showCatName val="0"/>
          <c:showSerName val="0"/>
          <c:showPercent val="0"/>
          <c:showBubbleSize val="0"/>
        </c:dLbls>
        <c:axId val="84219776"/>
        <c:axId val="84234240"/>
      </c:scatterChart>
      <c:valAx>
        <c:axId val="84219776"/>
        <c:scaling>
          <c:orientation val="minMax"/>
          <c:max val="11.1"/>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北海道羅臼町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itchFamily="50" charset="-128"/>
              <a:ea typeface="ＭＳ Ｐゴシック" pitchFamily="50" charset="-128"/>
              <a:cs typeface="+mn-cs"/>
            </a:rPr>
            <a:t>　</a:t>
          </a:r>
          <a:r>
            <a:rPr kumimoji="1" lang="ja-JP" altLang="ja-JP" sz="1200">
              <a:solidFill>
                <a:schemeClr val="dk1"/>
              </a:solidFill>
              <a:effectLst/>
              <a:latin typeface="ＭＳ Ｐゴシック" pitchFamily="50" charset="-128"/>
              <a:ea typeface="ＭＳ Ｐゴシック" pitchFamily="50" charset="-128"/>
              <a:cs typeface="+mn-cs"/>
            </a:rPr>
            <a:t>平成２</a:t>
          </a:r>
          <a:r>
            <a:rPr kumimoji="1" lang="ja-JP" altLang="en-US" sz="1200">
              <a:solidFill>
                <a:schemeClr val="dk1"/>
              </a:solidFill>
              <a:effectLst/>
              <a:latin typeface="ＭＳ Ｐゴシック" pitchFamily="50" charset="-128"/>
              <a:ea typeface="ＭＳ Ｐゴシック" pitchFamily="50" charset="-128"/>
              <a:cs typeface="+mn-cs"/>
            </a:rPr>
            <a:t>９</a:t>
          </a:r>
          <a:r>
            <a:rPr kumimoji="1" lang="ja-JP" altLang="ja-JP" sz="1200">
              <a:solidFill>
                <a:schemeClr val="dk1"/>
              </a:solidFill>
              <a:effectLst/>
              <a:latin typeface="ＭＳ Ｐゴシック" pitchFamily="50" charset="-128"/>
              <a:ea typeface="ＭＳ Ｐゴシック" pitchFamily="50" charset="-128"/>
              <a:cs typeface="+mn-cs"/>
            </a:rPr>
            <a:t>年度は、</a:t>
          </a:r>
          <a:r>
            <a:rPr kumimoji="1" lang="ja-JP" altLang="en-US" sz="1200">
              <a:solidFill>
                <a:schemeClr val="dk1"/>
              </a:solidFill>
              <a:effectLst/>
              <a:latin typeface="ＭＳ Ｐゴシック" pitchFamily="50" charset="-128"/>
              <a:ea typeface="ＭＳ Ｐゴシック" pitchFamily="50" charset="-128"/>
              <a:cs typeface="+mn-cs"/>
            </a:rPr>
            <a:t>起債額の大きい事業の償還が始まったことにより</a:t>
          </a:r>
          <a:r>
            <a:rPr kumimoji="1" lang="ja-JP" altLang="ja-JP" sz="1200">
              <a:solidFill>
                <a:schemeClr val="dk1"/>
              </a:solidFill>
              <a:effectLst/>
              <a:latin typeface="ＭＳ Ｐゴシック" pitchFamily="50" charset="-128"/>
              <a:ea typeface="ＭＳ Ｐゴシック" pitchFamily="50" charset="-128"/>
              <a:cs typeface="+mn-cs"/>
            </a:rPr>
            <a:t>、実質公債費比率の分子</a:t>
          </a:r>
          <a:r>
            <a:rPr kumimoji="1" lang="ja-JP" altLang="en-US" sz="1200">
              <a:solidFill>
                <a:schemeClr val="dk1"/>
              </a:solidFill>
              <a:effectLst/>
              <a:latin typeface="ＭＳ Ｐゴシック" pitchFamily="50" charset="-128"/>
              <a:ea typeface="ＭＳ Ｐゴシック" pitchFamily="50" charset="-128"/>
              <a:cs typeface="+mn-cs"/>
            </a:rPr>
            <a:t>が増加となった</a:t>
          </a:r>
          <a:r>
            <a:rPr kumimoji="1" lang="ja-JP" altLang="ja-JP" sz="1200">
              <a:solidFill>
                <a:schemeClr val="dk1"/>
              </a:solidFill>
              <a:effectLst/>
              <a:latin typeface="ＭＳ Ｐゴシック" pitchFamily="50" charset="-128"/>
              <a:ea typeface="ＭＳ Ｐゴシック" pitchFamily="50" charset="-128"/>
              <a:cs typeface="+mn-cs"/>
            </a:rPr>
            <a:t>。</a:t>
          </a:r>
          <a:endParaRPr lang="ja-JP" altLang="ja-JP" sz="1200">
            <a:effectLst/>
            <a:latin typeface="ＭＳ Ｐゴシック" pitchFamily="50" charset="-128"/>
            <a:ea typeface="ＭＳ Ｐゴシック" pitchFamily="50" charset="-128"/>
          </a:endParaRPr>
        </a:p>
        <a:p>
          <a:r>
            <a:rPr kumimoji="1" lang="ja-JP" altLang="ja-JP" sz="1200">
              <a:solidFill>
                <a:schemeClr val="dk1"/>
              </a:solidFill>
              <a:effectLst/>
              <a:latin typeface="ＭＳ Ｐゴシック" pitchFamily="50" charset="-128"/>
              <a:ea typeface="ＭＳ Ｐゴシック" pitchFamily="50" charset="-128"/>
              <a:cs typeface="+mn-cs"/>
            </a:rPr>
            <a:t>　</a:t>
          </a:r>
          <a:r>
            <a:rPr kumimoji="1" lang="ja-JP" altLang="en-US" sz="1200">
              <a:solidFill>
                <a:schemeClr val="dk1"/>
              </a:solidFill>
              <a:effectLst/>
              <a:latin typeface="ＭＳ Ｐゴシック" pitchFamily="50" charset="-128"/>
              <a:ea typeface="ＭＳ Ｐゴシック" pitchFamily="50" charset="-128"/>
              <a:cs typeface="+mn-cs"/>
            </a:rPr>
            <a:t>今後も</a:t>
          </a:r>
          <a:r>
            <a:rPr kumimoji="1" lang="ja-JP" altLang="ja-JP" sz="1200">
              <a:solidFill>
                <a:schemeClr val="dk1"/>
              </a:solidFill>
              <a:effectLst/>
              <a:latin typeface="ＭＳ Ｐゴシック" pitchFamily="50" charset="-128"/>
              <a:ea typeface="ＭＳ Ｐゴシック" pitchFamily="50" charset="-128"/>
              <a:cs typeface="+mn-cs"/>
            </a:rPr>
            <a:t>新中学校建設に</a:t>
          </a:r>
          <a:r>
            <a:rPr kumimoji="1" lang="ja-JP" altLang="en-US" sz="1200">
              <a:solidFill>
                <a:schemeClr val="dk1"/>
              </a:solidFill>
              <a:effectLst/>
              <a:latin typeface="ＭＳ Ｐゴシック" pitchFamily="50" charset="-128"/>
              <a:ea typeface="ＭＳ Ｐゴシック" pitchFamily="50" charset="-128"/>
              <a:cs typeface="+mn-cs"/>
            </a:rPr>
            <a:t>伴う</a:t>
          </a:r>
          <a:r>
            <a:rPr kumimoji="1" lang="ja-JP" altLang="ja-JP" sz="1200">
              <a:solidFill>
                <a:schemeClr val="dk1"/>
              </a:solidFill>
              <a:effectLst/>
              <a:latin typeface="ＭＳ Ｐゴシック" pitchFamily="50" charset="-128"/>
              <a:ea typeface="ＭＳ Ｐゴシック" pitchFamily="50" charset="-128"/>
              <a:cs typeface="+mn-cs"/>
            </a:rPr>
            <a:t>多額の起債借入を行う</a:t>
          </a:r>
          <a:r>
            <a:rPr kumimoji="1" lang="ja-JP" altLang="en-US" sz="1200">
              <a:solidFill>
                <a:schemeClr val="dk1"/>
              </a:solidFill>
              <a:effectLst/>
              <a:latin typeface="ＭＳ Ｐゴシック" pitchFamily="50" charset="-128"/>
              <a:ea typeface="ＭＳ Ｐゴシック" pitchFamily="50" charset="-128"/>
              <a:cs typeface="+mn-cs"/>
            </a:rPr>
            <a:t>こ</a:t>
          </a:r>
          <a:r>
            <a:rPr kumimoji="1" lang="ja-JP" altLang="ja-JP" sz="1200">
              <a:solidFill>
                <a:schemeClr val="dk1"/>
              </a:solidFill>
              <a:effectLst/>
              <a:latin typeface="ＭＳ Ｐゴシック" pitchFamily="50" charset="-128"/>
              <a:ea typeface="ＭＳ Ｐゴシック" pitchFamily="50" charset="-128"/>
              <a:cs typeface="+mn-cs"/>
            </a:rPr>
            <a:t>と</a:t>
          </a:r>
          <a:r>
            <a:rPr kumimoji="1" lang="ja-JP" altLang="en-US" sz="1200">
              <a:solidFill>
                <a:schemeClr val="dk1"/>
              </a:solidFill>
              <a:effectLst/>
              <a:latin typeface="ＭＳ Ｐゴシック" pitchFamily="50" charset="-128"/>
              <a:ea typeface="ＭＳ Ｐゴシック" pitchFamily="50" charset="-128"/>
              <a:cs typeface="+mn-cs"/>
            </a:rPr>
            <a:t>と</a:t>
          </a:r>
          <a:r>
            <a:rPr kumimoji="1" lang="ja-JP" altLang="ja-JP" sz="1200">
              <a:solidFill>
                <a:schemeClr val="dk1"/>
              </a:solidFill>
              <a:effectLst/>
              <a:latin typeface="ＭＳ Ｐゴシック" pitchFamily="50" charset="-128"/>
              <a:ea typeface="ＭＳ Ｐゴシック" pitchFamily="50" charset="-128"/>
              <a:cs typeface="+mn-cs"/>
            </a:rPr>
            <a:t>なっており、また、今後は老朽化した公営住宅の建設計画など大規模事業が計画されて</a:t>
          </a:r>
          <a:r>
            <a:rPr kumimoji="1" lang="ja-JP" altLang="en-US" sz="1200">
              <a:solidFill>
                <a:schemeClr val="dk1"/>
              </a:solidFill>
              <a:effectLst/>
              <a:latin typeface="ＭＳ Ｐゴシック" pitchFamily="50" charset="-128"/>
              <a:ea typeface="ＭＳ Ｐゴシック" pitchFamily="50" charset="-128"/>
              <a:cs typeface="+mn-cs"/>
            </a:rPr>
            <a:t>いることから</a:t>
          </a:r>
          <a:r>
            <a:rPr kumimoji="1" lang="ja-JP" altLang="ja-JP" sz="1200">
              <a:solidFill>
                <a:schemeClr val="dk1"/>
              </a:solidFill>
              <a:effectLst/>
              <a:latin typeface="ＭＳ Ｐゴシック" pitchFamily="50" charset="-128"/>
              <a:ea typeface="ＭＳ Ｐゴシック" pitchFamily="50" charset="-128"/>
              <a:cs typeface="+mn-cs"/>
            </a:rPr>
            <a:t>、これらの起債の償還が始まるころには、実質公債費比率が増加することが見込まれることから、引き続き起債の抑制や有利な起債の活用に努める。</a:t>
          </a:r>
          <a:endParaRPr lang="ja-JP" altLang="ja-JP" sz="1200">
            <a:effectLst/>
            <a:latin typeface="ＭＳ Ｐゴシック" pitchFamily="50" charset="-128"/>
            <a:ea typeface="ＭＳ Ｐゴシック"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北海道羅臼町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itchFamily="50" charset="-128"/>
              <a:ea typeface="ＭＳ Ｐゴシック" pitchFamily="50" charset="-128"/>
              <a:cs typeface="+mn-cs"/>
            </a:rPr>
            <a:t>　</a:t>
          </a:r>
          <a:r>
            <a:rPr kumimoji="1" lang="ja-JP" altLang="ja-JP" sz="1200">
              <a:solidFill>
                <a:schemeClr val="dk1"/>
              </a:solidFill>
              <a:effectLst/>
              <a:latin typeface="ＭＳ Ｐゴシック" pitchFamily="50" charset="-128"/>
              <a:ea typeface="ＭＳ Ｐゴシック" pitchFamily="50" charset="-128"/>
              <a:cs typeface="+mn-cs"/>
            </a:rPr>
            <a:t>過去からの起債抑制ににより、地方債の現在高は減少傾向にあり、財政調整基金や特定目的基金への積立などから充当可能財源が昨年度より増加し</a:t>
          </a:r>
          <a:r>
            <a:rPr kumimoji="1" lang="ja-JP" altLang="en-US" sz="1200">
              <a:solidFill>
                <a:schemeClr val="dk1"/>
              </a:solidFill>
              <a:effectLst/>
              <a:latin typeface="ＭＳ Ｐゴシック" pitchFamily="50" charset="-128"/>
              <a:ea typeface="ＭＳ Ｐゴシック" pitchFamily="50" charset="-128"/>
              <a:cs typeface="+mn-cs"/>
            </a:rPr>
            <a:t>たが、</a:t>
          </a:r>
          <a:r>
            <a:rPr kumimoji="1" lang="ja-JP" altLang="ja-JP" sz="1200">
              <a:solidFill>
                <a:schemeClr val="dk1"/>
              </a:solidFill>
              <a:effectLst/>
              <a:latin typeface="ＭＳ Ｐゴシック" pitchFamily="50" charset="-128"/>
              <a:ea typeface="ＭＳ Ｐゴシック" pitchFamily="50" charset="-128"/>
              <a:cs typeface="+mn-cs"/>
            </a:rPr>
            <a:t>将来負担比率の分子の値</a:t>
          </a:r>
          <a:r>
            <a:rPr kumimoji="1" lang="ja-JP" altLang="en-US" sz="1200">
              <a:solidFill>
                <a:schemeClr val="dk1"/>
              </a:solidFill>
              <a:effectLst/>
              <a:latin typeface="ＭＳ Ｐゴシック" pitchFamily="50" charset="-128"/>
              <a:ea typeface="ＭＳ Ｐゴシック" pitchFamily="50" charset="-128"/>
              <a:cs typeface="+mn-cs"/>
            </a:rPr>
            <a:t>も</a:t>
          </a:r>
          <a:r>
            <a:rPr kumimoji="1" lang="ja-JP" altLang="ja-JP" sz="1200">
              <a:solidFill>
                <a:schemeClr val="dk1"/>
              </a:solidFill>
              <a:effectLst/>
              <a:latin typeface="ＭＳ Ｐゴシック" pitchFamily="50" charset="-128"/>
              <a:ea typeface="ＭＳ Ｐゴシック" pitchFamily="50" charset="-128"/>
              <a:cs typeface="+mn-cs"/>
            </a:rPr>
            <a:t>昨年度から</a:t>
          </a:r>
          <a:r>
            <a:rPr kumimoji="1" lang="ja-JP" altLang="en-US" sz="1200">
              <a:solidFill>
                <a:schemeClr val="dk1"/>
              </a:solidFill>
              <a:effectLst/>
              <a:latin typeface="ＭＳ Ｐゴシック" pitchFamily="50" charset="-128"/>
              <a:ea typeface="ＭＳ Ｐゴシック" pitchFamily="50" charset="-128"/>
              <a:cs typeface="+mn-cs"/>
            </a:rPr>
            <a:t>比べると若干増加した。</a:t>
          </a:r>
          <a:endParaRPr lang="ja-JP" altLang="ja-JP" sz="1200">
            <a:effectLst/>
            <a:latin typeface="ＭＳ Ｐゴシック" pitchFamily="50" charset="-128"/>
            <a:ea typeface="ＭＳ Ｐゴシック" pitchFamily="50" charset="-128"/>
          </a:endParaRPr>
        </a:p>
        <a:p>
          <a:r>
            <a:rPr kumimoji="1" lang="ja-JP" altLang="ja-JP" sz="1200">
              <a:solidFill>
                <a:schemeClr val="dk1"/>
              </a:solidFill>
              <a:effectLst/>
              <a:latin typeface="ＭＳ Ｐゴシック" pitchFamily="50" charset="-128"/>
              <a:ea typeface="ＭＳ Ｐゴシック" pitchFamily="50" charset="-128"/>
              <a:cs typeface="+mn-cs"/>
            </a:rPr>
            <a:t>　今後</a:t>
          </a:r>
          <a:r>
            <a:rPr kumimoji="1" lang="ja-JP" altLang="en-US" sz="1200">
              <a:solidFill>
                <a:schemeClr val="dk1"/>
              </a:solidFill>
              <a:effectLst/>
              <a:latin typeface="ＭＳ Ｐゴシック" pitchFamily="50" charset="-128"/>
              <a:ea typeface="ＭＳ Ｐゴシック" pitchFamily="50" charset="-128"/>
              <a:cs typeface="+mn-cs"/>
            </a:rPr>
            <a:t>も</a:t>
          </a:r>
          <a:r>
            <a:rPr kumimoji="1" lang="ja-JP" altLang="ja-JP" sz="1200">
              <a:solidFill>
                <a:schemeClr val="dk1"/>
              </a:solidFill>
              <a:effectLst/>
              <a:latin typeface="ＭＳ Ｐゴシック" pitchFamily="50" charset="-128"/>
              <a:ea typeface="ＭＳ Ｐゴシック" pitchFamily="50" charset="-128"/>
              <a:cs typeface="+mn-cs"/>
            </a:rPr>
            <a:t>、新中学校の建設や公営住宅の建設計画のほか、公共施設の老朽化に伴う改修や維持補修費など、莫大な経費支出が見込まれ、それに伴う基金の取り崩しのほか、多額の借金をしなければならず、将来負担比率が増加していくことが見込まれる。</a:t>
          </a:r>
          <a:endParaRPr lang="ja-JP" altLang="ja-JP" sz="1200">
            <a:effectLst/>
            <a:latin typeface="ＭＳ Ｐゴシック" pitchFamily="50" charset="-128"/>
            <a:ea typeface="ＭＳ Ｐゴシック" pitchFamily="50" charset="-128"/>
          </a:endParaRPr>
        </a:p>
        <a:p>
          <a:r>
            <a:rPr kumimoji="1" lang="ja-JP" altLang="ja-JP" sz="1200">
              <a:solidFill>
                <a:schemeClr val="dk1"/>
              </a:solidFill>
              <a:effectLst/>
              <a:latin typeface="ＭＳ Ｐゴシック" pitchFamily="50" charset="-128"/>
              <a:ea typeface="ＭＳ Ｐゴシック" pitchFamily="50" charset="-128"/>
              <a:cs typeface="+mn-cs"/>
            </a:rPr>
            <a:t>　ついては、引き続き過疎対策事業債など有利な起債の選択、活用などにより歳出の削減、抑制に努め、財政の健全化を図っていく。</a:t>
          </a:r>
          <a:endParaRPr lang="ja-JP" altLang="ja-JP" sz="1200">
            <a:effectLst/>
            <a:latin typeface="ＭＳ Ｐゴシック" pitchFamily="50" charset="-128"/>
            <a:ea typeface="ＭＳ Ｐゴシック"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北海道羅臼町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新中学校の建設等に伴い、特定目的基金より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百万円取り崩した一方、老朽化した町営住宅の建替え等を計画的に実施するため、「公共施設整備基金」に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百万円を政策的に積み立てたほか、ふるさと納税の寄附実績により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百万円を積み立てしたことにより、基金全体として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した町営住宅の建替え計画のほか、「公共施設等総合管理計画」に基づく老朽化した公共施設の建替え、更新、撤去、長寿命化を図るため、今後も「公共施設整備基金」へ積み立てをしていく予定である。しかし、今後、町営住宅の建替えが本格化し、老朽化公共施設の維持補修等で取崩し額も大きくなることが予想されることから、全体として基金は減少傾向になること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主な基金の使途については次のとおりです。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・公共施設整備基金：公共施設に係る修繕や長寿命化などの整備資金に充てるための基金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・文教施設整備基金：学校教育施設や文化・スポーツ・社会教育施設の整備資金に充てるための基金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・知床・羅臼まちづくり基金：ふるさと納税等の寄附金を財源とした基金。産業振興や医療推進、教育等の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項目の使途事業がある。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年度に実施した各公共施設の工事及び修繕等に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百万円を充当したが、町営住宅の建替え計画に伴い政策的に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・文教施設整備基金：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百万円の寄附金があったが、平成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年度に実施された新中学校建設本工事等に伴い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・知床・羅臼まちづくり基金：当該基金に係る使途事業実施のため、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百万円の取崩しをしたが、ふるさと納税の寄附実績に伴い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を積立てることができたため、増額となった。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であった新中学校の完成に伴い、今後文教施設整備基金は大きく増減することはないが、先述のとおり町営住宅の建替え等老朽化した公共施設の整備資金に充てるため、長期的には減少していくこと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政策的に積み立てを行ってはいるものの、財源調整のための取り崩し額が積立額を上回っていることから減額となっている。また、上記で先述したように、積み立てについても、使途が明確なものについては特定目的基金に積み立てをしていることも減額となっている要因に一つと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近年多発する災害等に備え、財政調整基金については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としてはいるが、歳入の大部分を地方交付税等の財源に依存している当町では、近年減少傾向にある地方交付税などの影響により、財源不足を補うため、財政調整基金に取崩しが余儀なくされることから、今後も減少していくことが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減債基金については、例年、当該年度元利償還金の内、過疎対策事業債のソフト事業分償還額の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を取崩し、当該年度で借入れる過疎対策事業債のソフト事業分の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減債基金については上記のとおり取崩しと積立てを行っており、平成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年度においては一時的に借入額が大きくなることから基金残高が増額となるが、長期的には当面の間、償還額が増加傾向となることから、減少していく見込みである。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1A5AA27-2D3E-4798-986C-1EE7AF39C6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26CDBE4-AC1E-491E-BE34-6198C8BA03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B385F788-D469-4425-94D4-64B52B92DF3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C7DE0334-A13D-4EAA-A815-324560A07B39}"/>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4A270003-89DC-41F5-90D5-CECD563A310A}"/>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9D07ACB5-55C0-4ACA-84B9-B26AC4BB0D67}"/>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2C743DA4-6705-47AE-BC0A-61ADE7CB6FF9}"/>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46CDE338-67B5-4B06-98CD-2E35A04672C5}"/>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5BAC6BE3-C907-4020-8D04-7AA04D8AECE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D2CB9D05-0A9F-49BE-9E15-CAAC1B0CD6A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6B36A146-6BE1-41A2-BB13-4748E3FD1C9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139F67D7-6176-4CC0-BD1C-A90BD71750C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北海道羅臼町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C1466E0-00AE-4BF8-A926-F191235A21C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BBED6AB6-89DF-47E7-B3AF-C423A90DF16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BC12BB93-4053-40AC-B7C0-DE52D42420A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CEFDD925-4624-4A92-8668-10E963B0218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6EA494E-EC8F-48D0-B29F-B7E888F4256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5AA15FB0-9A95-4352-92A3-DC108A5342E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5,231
5,195
397.72
6,304,101
6,088,291
214,873
2,609,635
4,601,718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BB37B1F-B7D5-40F5-BA61-B320F31C3B9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532C7F4B-B3F6-46C1-8BDE-6D49818A2A2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BE24A321-3FD8-47ED-B913-A4A2F9FB3FD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50325E00-EC73-4CB9-889B-3FB1690A394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819C2922-8DC6-409A-A23E-0E2F9881130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3045AF51-2B65-4028-86D6-C1C371DB3A6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CC9E55EA-346D-495F-B66B-3A4D9588095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57863369-0C1B-4D11-8DA5-B371E960747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56338CF5-BDA3-4E13-9AF2-E9E43BDC180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37E768A6-1231-45B6-A49D-272092567A0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2CEC966F-A86C-4ECE-823B-F33CFE14D37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208CE6FB-7255-425E-9FD0-5A07D60586F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EAFF543F-D697-41AC-8794-58322E2C3D2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3D91CC86-3A20-4877-928A-6AD2862E950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C615C547-943B-45EE-9AC1-EEE54689483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1A334779-FF39-4133-8ED9-A3248459C13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6B05FEB5-63FA-4E8D-AE5F-FAA1F336AA2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a:extLst>
            <a:ext uri="{FF2B5EF4-FFF2-40B4-BE49-F238E27FC236}">
              <a16:creationId xmlns:a16="http://schemas.microsoft.com/office/drawing/2014/main" id="{276E9BBD-9752-4E6D-9553-02D6D06E828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a:extLst>
            <a:ext uri="{FF2B5EF4-FFF2-40B4-BE49-F238E27FC236}">
              <a16:creationId xmlns:a16="http://schemas.microsoft.com/office/drawing/2014/main" id="{76C283A1-6D4E-4F89-8255-03D4B020F05E}"/>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a:extLst>
            <a:ext uri="{FF2B5EF4-FFF2-40B4-BE49-F238E27FC236}">
              <a16:creationId xmlns:a16="http://schemas.microsoft.com/office/drawing/2014/main" id="{BC853B41-D6A7-4B2B-8D29-E1DCFDBCAEE1}"/>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a:extLst>
            <a:ext uri="{FF2B5EF4-FFF2-40B4-BE49-F238E27FC236}">
              <a16:creationId xmlns:a16="http://schemas.microsoft.com/office/drawing/2014/main" id="{3D1C5913-AAE4-48B4-BF3B-B34B6E7EE105}"/>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7667A9CA-FA16-497F-BF7C-76C5973E616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4580FDED-2253-4F54-8309-10AB46045F1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a:extLst>
            <a:ext uri="{FF2B5EF4-FFF2-40B4-BE49-F238E27FC236}">
              <a16:creationId xmlns:a16="http://schemas.microsoft.com/office/drawing/2014/main" id="{906D13C1-BE7F-4438-B136-7C810843510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3D75562A-322F-488B-BE43-3DEBAE5BD14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0CD2ADFC-F8B9-4118-984C-9524080C83E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AC303502-ACBF-4531-9CE5-1E7AC7E2568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85C7A9F5-D5E4-4591-9942-3A0312B25E7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5137A127-85C4-443B-86CF-E95E789FD6C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2431FE4B-4029-4B8D-93B4-72E09B4013B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FBE42E43-CF1A-4D13-83C4-2181545F24E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E7237179-9347-45EB-8E75-7166F53A5DE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17ECC57B-C58A-4474-B156-15D31397BB2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8888EAC3-B243-4202-9619-B78FA3C8B7E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北海道並びに全国平均値よりやや下回ったが、公共施設等の老朽化に伴い、今後も、公共施設等総合管理計画をはじめ、町営住宅長寿命化計画などの個別計画に基づき、計画的に整備を進めていく予定である。</a:t>
          </a: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id="{CFE789BD-CA10-4DDF-B63C-A0B5A0F3FA5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id="{0498C465-64A9-45C7-9F6E-D84C371A5B3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a:extLst>
            <a:ext uri="{FF2B5EF4-FFF2-40B4-BE49-F238E27FC236}">
              <a16:creationId xmlns:a16="http://schemas.microsoft.com/office/drawing/2014/main" id="{34CB00EE-2A88-4FEA-9E40-5757417B16DD}"/>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a:extLst>
            <a:ext uri="{FF2B5EF4-FFF2-40B4-BE49-F238E27FC236}">
              <a16:creationId xmlns:a16="http://schemas.microsoft.com/office/drawing/2014/main" id="{0AE92DFE-4518-4CC5-BAB8-2C69B3B562E8}"/>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a:extLst>
            <a:ext uri="{FF2B5EF4-FFF2-40B4-BE49-F238E27FC236}">
              <a16:creationId xmlns:a16="http://schemas.microsoft.com/office/drawing/2014/main" id="{81A192E3-C225-4B39-B619-77B4728EC96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a:extLst>
            <a:ext uri="{FF2B5EF4-FFF2-40B4-BE49-F238E27FC236}">
              <a16:creationId xmlns:a16="http://schemas.microsoft.com/office/drawing/2014/main" id="{4F968BBF-E4E0-44B3-A87F-4480A52BB102}"/>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a:extLst>
            <a:ext uri="{FF2B5EF4-FFF2-40B4-BE49-F238E27FC236}">
              <a16:creationId xmlns:a16="http://schemas.microsoft.com/office/drawing/2014/main" id="{87360C7C-05E7-4320-B289-81955079D9AA}"/>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a:extLst>
            <a:ext uri="{FF2B5EF4-FFF2-40B4-BE49-F238E27FC236}">
              <a16:creationId xmlns:a16="http://schemas.microsoft.com/office/drawing/2014/main" id="{BB88CAC0-D90E-4D40-94AE-72DEE698D0A9}"/>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a:extLst>
            <a:ext uri="{FF2B5EF4-FFF2-40B4-BE49-F238E27FC236}">
              <a16:creationId xmlns:a16="http://schemas.microsoft.com/office/drawing/2014/main" id="{12C5A625-D532-4EFD-99EC-8BCEABEB8208}"/>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a:extLst>
            <a:ext uri="{FF2B5EF4-FFF2-40B4-BE49-F238E27FC236}">
              <a16:creationId xmlns:a16="http://schemas.microsoft.com/office/drawing/2014/main" id="{34B906FE-2EEC-4A05-AC36-3C3DD3E8ACB3}"/>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a:extLst>
            <a:ext uri="{FF2B5EF4-FFF2-40B4-BE49-F238E27FC236}">
              <a16:creationId xmlns:a16="http://schemas.microsoft.com/office/drawing/2014/main" id="{D230DC39-4367-41C7-BF59-A74DAB4C8661}"/>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a:extLst>
            <a:ext uri="{FF2B5EF4-FFF2-40B4-BE49-F238E27FC236}">
              <a16:creationId xmlns:a16="http://schemas.microsoft.com/office/drawing/2014/main" id="{0B2D9500-F0E4-41CA-BCA0-4A20BCC18AF4}"/>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a:extLst>
            <a:ext uri="{FF2B5EF4-FFF2-40B4-BE49-F238E27FC236}">
              <a16:creationId xmlns:a16="http://schemas.microsoft.com/office/drawing/2014/main" id="{D695D4A2-688E-43CE-AF8F-F689FEFA6B75}"/>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a:extLst>
            <a:ext uri="{FF2B5EF4-FFF2-40B4-BE49-F238E27FC236}">
              <a16:creationId xmlns:a16="http://schemas.microsoft.com/office/drawing/2014/main" id="{C4E8D977-23D2-4914-8B5E-DC044A99A1E8}"/>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a:extLst>
            <a:ext uri="{FF2B5EF4-FFF2-40B4-BE49-F238E27FC236}">
              <a16:creationId xmlns:a16="http://schemas.microsoft.com/office/drawing/2014/main" id="{7607F8DA-5A88-438D-BC15-EBCBF2EE378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3085F39F-87E6-4125-AC42-C37CAA35B76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A184A6C6-7A23-40DB-9421-358927C4E7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47E3C1CB-8285-4993-8C4A-B8FBB080FAB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72" name="直線コネクタ 71">
          <a:extLst>
            <a:ext uri="{FF2B5EF4-FFF2-40B4-BE49-F238E27FC236}">
              <a16:creationId xmlns:a16="http://schemas.microsoft.com/office/drawing/2014/main" id="{9495E0EF-EF6C-4318-AC9E-6F288B0BBCED}"/>
            </a:ext>
          </a:extLst>
        </xdr:cNvPr>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73" name="有形固定資産減価償却率最小値テキスト">
          <a:extLst>
            <a:ext uri="{FF2B5EF4-FFF2-40B4-BE49-F238E27FC236}">
              <a16:creationId xmlns:a16="http://schemas.microsoft.com/office/drawing/2014/main" id="{6292A6E9-83FF-4E44-9588-9D3FFE717563}"/>
            </a:ext>
          </a:extLst>
        </xdr:cNvPr>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74" name="直線コネクタ 73">
          <a:extLst>
            <a:ext uri="{FF2B5EF4-FFF2-40B4-BE49-F238E27FC236}">
              <a16:creationId xmlns:a16="http://schemas.microsoft.com/office/drawing/2014/main" id="{122D999C-C782-47ED-902F-ED67E7332D8E}"/>
            </a:ext>
          </a:extLst>
        </xdr:cNvPr>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75" name="有形固定資産減価償却率最大値テキスト">
          <a:extLst>
            <a:ext uri="{FF2B5EF4-FFF2-40B4-BE49-F238E27FC236}">
              <a16:creationId xmlns:a16="http://schemas.microsoft.com/office/drawing/2014/main" id="{68BEA462-77F4-4884-B2E3-98A894C637A6}"/>
            </a:ext>
          </a:extLst>
        </xdr:cNvPr>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6" name="直線コネクタ 75">
          <a:extLst>
            <a:ext uri="{FF2B5EF4-FFF2-40B4-BE49-F238E27FC236}">
              <a16:creationId xmlns:a16="http://schemas.microsoft.com/office/drawing/2014/main" id="{38A3ADE9-E462-4BFD-AA47-702FAE44406B}"/>
            </a:ext>
          </a:extLst>
        </xdr:cNvPr>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77" name="有形固定資産減価償却率平均値テキスト">
          <a:extLst>
            <a:ext uri="{FF2B5EF4-FFF2-40B4-BE49-F238E27FC236}">
              <a16:creationId xmlns:a16="http://schemas.microsoft.com/office/drawing/2014/main" id="{4ADBE4DC-562B-4E8D-A71F-FD25640B989B}"/>
            </a:ext>
          </a:extLst>
        </xdr:cNvPr>
        <xdr:cNvSpPr txBox="1"/>
      </xdr:nvSpPr>
      <xdr:spPr>
        <a:xfrm>
          <a:off x="4813300" y="572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8" name="フローチャート: 判断 77">
          <a:extLst>
            <a:ext uri="{FF2B5EF4-FFF2-40B4-BE49-F238E27FC236}">
              <a16:creationId xmlns:a16="http://schemas.microsoft.com/office/drawing/2014/main" id="{493187B7-EC68-4AB4-AF2D-16F5A1F4EC91}"/>
            </a:ext>
          </a:extLst>
        </xdr:cNvPr>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79" name="フローチャート: 判断 78">
          <a:extLst>
            <a:ext uri="{FF2B5EF4-FFF2-40B4-BE49-F238E27FC236}">
              <a16:creationId xmlns:a16="http://schemas.microsoft.com/office/drawing/2014/main" id="{3FAD012A-AF46-4C5A-96C5-8D19A7C476B7}"/>
            </a:ext>
          </a:extLst>
        </xdr:cNvPr>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80" name="フローチャート: 判断 79">
          <a:extLst>
            <a:ext uri="{FF2B5EF4-FFF2-40B4-BE49-F238E27FC236}">
              <a16:creationId xmlns:a16="http://schemas.microsoft.com/office/drawing/2014/main" id="{1444DB37-FD0E-45D9-BA15-E21930156B9F}"/>
            </a:ext>
          </a:extLst>
        </xdr:cNvPr>
        <xdr:cNvSpPr/>
      </xdr:nvSpPr>
      <xdr:spPr>
        <a:xfrm>
          <a:off x="3238500" y="597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2F0A8350-B463-4302-905A-F6E53456048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382BC04D-7CB3-483D-90E1-88429DE7572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6E91773C-CF33-4A5F-ADEA-A146DF54A94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C6A2632F-1A79-413B-9A80-3D253BF6402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352DB78D-D691-498D-B544-1D782C91EF9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86" name="楕円 85">
          <a:extLst>
            <a:ext uri="{FF2B5EF4-FFF2-40B4-BE49-F238E27FC236}">
              <a16:creationId xmlns:a16="http://schemas.microsoft.com/office/drawing/2014/main" id="{41045EDC-BA9E-4183-8F05-1BC329745798}"/>
            </a:ext>
          </a:extLst>
        </xdr:cNvPr>
        <xdr:cNvSpPr/>
      </xdr:nvSpPr>
      <xdr:spPr>
        <a:xfrm>
          <a:off x="4711700" y="588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117855</xdr:rowOff>
    </xdr:from>
    <xdr:ext cx="405111" cy="259045"/>
    <xdr:sp macro="" textlink="">
      <xdr:nvSpPr>
        <xdr:cNvPr id="87" name="有形固定資産減価償却率該当値テキスト">
          <a:extLst>
            <a:ext uri="{FF2B5EF4-FFF2-40B4-BE49-F238E27FC236}">
              <a16:creationId xmlns:a16="http://schemas.microsoft.com/office/drawing/2014/main" id="{6C7C7972-CC5D-4DF1-8FE1-319AB8F8517C}"/>
            </a:ext>
          </a:extLst>
        </xdr:cNvPr>
        <xdr:cNvSpPr txBox="1"/>
      </xdr:nvSpPr>
      <xdr:spPr>
        <a:xfrm>
          <a:off x="4813300" y="5861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635</xdr:rowOff>
    </xdr:from>
    <xdr:to>
      <xdr:col>19</xdr:col>
      <xdr:colOff>187325</xdr:colOff>
      <xdr:row>29</xdr:row>
      <xdr:rowOff>102235</xdr:rowOff>
    </xdr:to>
    <xdr:sp macro="" textlink="">
      <xdr:nvSpPr>
        <xdr:cNvPr id="88" name="楕円 87">
          <a:extLst>
            <a:ext uri="{FF2B5EF4-FFF2-40B4-BE49-F238E27FC236}">
              <a16:creationId xmlns:a16="http://schemas.microsoft.com/office/drawing/2014/main" id="{7693F2DB-CF9D-4D7B-9BEA-A373172AF452}"/>
            </a:ext>
          </a:extLst>
        </xdr:cNvPr>
        <xdr:cNvSpPr/>
      </xdr:nvSpPr>
      <xdr:spPr>
        <a:xfrm>
          <a:off x="4000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51435</xdr:rowOff>
    </xdr:from>
    <xdr:to>
      <xdr:col>23</xdr:col>
      <xdr:colOff>85725</xdr:colOff>
      <xdr:row>30</xdr:row>
      <xdr:rowOff>18778</xdr:rowOff>
    </xdr:to>
    <xdr:cxnSp macro="">
      <xdr:nvCxnSpPr>
        <xdr:cNvPr id="89" name="直線コネクタ 88">
          <a:extLst>
            <a:ext uri="{FF2B5EF4-FFF2-40B4-BE49-F238E27FC236}">
              <a16:creationId xmlns:a16="http://schemas.microsoft.com/office/drawing/2014/main" id="{72D5F612-7080-4168-A0AF-0AA4181CADF6}"/>
            </a:ext>
          </a:extLst>
        </xdr:cNvPr>
        <xdr:cNvCxnSpPr/>
      </xdr:nvCxnSpPr>
      <xdr:spPr>
        <a:xfrm>
          <a:off x="4051300" y="5795010"/>
          <a:ext cx="7112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56152</xdr:rowOff>
    </xdr:from>
    <xdr:to>
      <xdr:col>15</xdr:col>
      <xdr:colOff>187325</xdr:colOff>
      <xdr:row>29</xdr:row>
      <xdr:rowOff>157752</xdr:rowOff>
    </xdr:to>
    <xdr:sp macro="" textlink="">
      <xdr:nvSpPr>
        <xdr:cNvPr id="90" name="楕円 89">
          <a:extLst>
            <a:ext uri="{FF2B5EF4-FFF2-40B4-BE49-F238E27FC236}">
              <a16:creationId xmlns:a16="http://schemas.microsoft.com/office/drawing/2014/main" id="{3120D2B3-C25B-47F9-B567-A2FF7794C864}"/>
            </a:ext>
          </a:extLst>
        </xdr:cNvPr>
        <xdr:cNvSpPr/>
      </xdr:nvSpPr>
      <xdr:spPr>
        <a:xfrm>
          <a:off x="3238500" y="579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51435</xdr:rowOff>
    </xdr:from>
    <xdr:to>
      <xdr:col>19</xdr:col>
      <xdr:colOff>136525</xdr:colOff>
      <xdr:row>29</xdr:row>
      <xdr:rowOff>106952</xdr:rowOff>
    </xdr:to>
    <xdr:cxnSp macro="">
      <xdr:nvCxnSpPr>
        <xdr:cNvPr id="91" name="直線コネクタ 90">
          <a:extLst>
            <a:ext uri="{FF2B5EF4-FFF2-40B4-BE49-F238E27FC236}">
              <a16:creationId xmlns:a16="http://schemas.microsoft.com/office/drawing/2014/main" id="{243633FC-6E7B-4D8F-B4B8-56F2177D918A}"/>
            </a:ext>
          </a:extLst>
        </xdr:cNvPr>
        <xdr:cNvCxnSpPr/>
      </xdr:nvCxnSpPr>
      <xdr:spPr>
        <a:xfrm flipV="1">
          <a:off x="3289300" y="5795010"/>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119306</xdr:rowOff>
    </xdr:from>
    <xdr:ext cx="405111" cy="259045"/>
    <xdr:sp macro="" textlink="">
      <xdr:nvSpPr>
        <xdr:cNvPr id="92" name="n_1aveValue有形固定資産減価償却率">
          <a:extLst>
            <a:ext uri="{FF2B5EF4-FFF2-40B4-BE49-F238E27FC236}">
              <a16:creationId xmlns:a16="http://schemas.microsoft.com/office/drawing/2014/main" id="{9F65A9C1-99D2-4EC2-A902-12FF7147F3E3}"/>
            </a:ext>
          </a:extLst>
        </xdr:cNvPr>
        <xdr:cNvSpPr txBox="1"/>
      </xdr:nvSpPr>
      <xdr:spPr>
        <a:xfrm>
          <a:off x="38360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150149</xdr:rowOff>
    </xdr:from>
    <xdr:ext cx="405111" cy="259045"/>
    <xdr:sp macro="" textlink="">
      <xdr:nvSpPr>
        <xdr:cNvPr id="93" name="n_2aveValue有形固定資産減価償却率">
          <a:extLst>
            <a:ext uri="{FF2B5EF4-FFF2-40B4-BE49-F238E27FC236}">
              <a16:creationId xmlns:a16="http://schemas.microsoft.com/office/drawing/2014/main" id="{BB7E11EE-3BD3-4F87-938E-6D418796BB2A}"/>
            </a:ext>
          </a:extLst>
        </xdr:cNvPr>
        <xdr:cNvSpPr txBox="1"/>
      </xdr:nvSpPr>
      <xdr:spPr>
        <a:xfrm>
          <a:off x="3086744" y="606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118762</xdr:rowOff>
    </xdr:from>
    <xdr:ext cx="405111" cy="259045"/>
    <xdr:sp macro="" textlink="">
      <xdr:nvSpPr>
        <xdr:cNvPr id="94" name="n_1mainValue有形固定資産減価償却率">
          <a:extLst>
            <a:ext uri="{FF2B5EF4-FFF2-40B4-BE49-F238E27FC236}">
              <a16:creationId xmlns:a16="http://schemas.microsoft.com/office/drawing/2014/main" id="{36DF6A53-FA01-44CF-BB2E-52FFDB95825D}"/>
            </a:ext>
          </a:extLst>
        </xdr:cNvPr>
        <xdr:cNvSpPr txBox="1"/>
      </xdr:nvSpPr>
      <xdr:spPr>
        <a:xfrm>
          <a:off x="38360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2829</xdr:rowOff>
    </xdr:from>
    <xdr:ext cx="405111" cy="259045"/>
    <xdr:sp macro="" textlink="">
      <xdr:nvSpPr>
        <xdr:cNvPr id="95" name="n_2mainValue有形固定資産減価償却率">
          <a:extLst>
            <a:ext uri="{FF2B5EF4-FFF2-40B4-BE49-F238E27FC236}">
              <a16:creationId xmlns:a16="http://schemas.microsoft.com/office/drawing/2014/main" id="{6FB44638-D9DB-4A85-89FF-77E74FD28989}"/>
            </a:ext>
          </a:extLst>
        </xdr:cNvPr>
        <xdr:cNvSpPr txBox="1"/>
      </xdr:nvSpPr>
      <xdr:spPr>
        <a:xfrm>
          <a:off x="3086744" y="557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B0AC5BB6-98B1-471B-9D4D-64A78432B5B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a:extLst>
            <a:ext uri="{FF2B5EF4-FFF2-40B4-BE49-F238E27FC236}">
              <a16:creationId xmlns:a16="http://schemas.microsoft.com/office/drawing/2014/main" id="{CB6B92FA-DFFF-4B88-9527-D860AE943B37}"/>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a:extLst>
            <a:ext uri="{FF2B5EF4-FFF2-40B4-BE49-F238E27FC236}">
              <a16:creationId xmlns:a16="http://schemas.microsoft.com/office/drawing/2014/main" id="{F832C1CB-85ED-4275-8583-00029DE7C62C}"/>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6FD1A9CF-F30C-4304-894C-1D1B5577E03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2E2FB259-04E1-4FFE-BE9C-17CB1532E78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47AA45C4-8A5C-4B7F-AB45-6469EA13A99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FB2A0182-DCCA-48AF-BE02-156F6324710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4FDC3722-D34D-491B-A308-0DC5D79DB76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493DFD28-12AC-45D4-AEC4-387DFB3ACD2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8C199555-18C1-46D5-B500-BFCD3B2D2A9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8979143B-4699-4CCC-A0AA-DCEDAA9256E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6413978F-0C7B-4783-BAD4-5A9E83D6AEA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0F64B468-5042-4D90-AF11-59AEE2AD28A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債務償還可能年数は北海道並びに全国平均を下回っているが、新中学校建設に係る償還が多額となるため、今後も有利な起債を活用し、負担を抑制するよう取り組んでいく。</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48655729-A4A4-4241-AF1B-1B9BD77B2D7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E8A7B95A-5B81-4027-B355-C83ED1E898C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54CB3C4F-FBFF-43D0-842E-B6D449AEEFB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a:extLst>
            <a:ext uri="{FF2B5EF4-FFF2-40B4-BE49-F238E27FC236}">
              <a16:creationId xmlns:a16="http://schemas.microsoft.com/office/drawing/2014/main" id="{9E5CDC1F-5E47-4B56-AFD4-F78EF234601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22E2FE78-7E20-4DB1-BA65-4C843132C986}"/>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4" name="テキスト ボックス 113">
          <a:extLst>
            <a:ext uri="{FF2B5EF4-FFF2-40B4-BE49-F238E27FC236}">
              <a16:creationId xmlns:a16="http://schemas.microsoft.com/office/drawing/2014/main" id="{A470CDD0-332E-4BF3-83DD-CB16E22DA53D}"/>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08233270-5CBF-45CF-B809-9CE54B8CD1E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6" name="テキスト ボックス 115">
          <a:extLst>
            <a:ext uri="{FF2B5EF4-FFF2-40B4-BE49-F238E27FC236}">
              <a16:creationId xmlns:a16="http://schemas.microsoft.com/office/drawing/2014/main" id="{72E9B84A-F5BD-45C7-AC89-BD7DE3AECA3D}"/>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A6B5FAEC-0A24-4DBC-9FC5-B57F47E15677}"/>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8" name="テキスト ボックス 117">
          <a:extLst>
            <a:ext uri="{FF2B5EF4-FFF2-40B4-BE49-F238E27FC236}">
              <a16:creationId xmlns:a16="http://schemas.microsoft.com/office/drawing/2014/main" id="{58CACA20-1C90-4FD6-A4B7-28176A497A81}"/>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E38EFA6C-85A7-4568-9541-FFBB974401E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0" name="テキスト ボックス 119">
          <a:extLst>
            <a:ext uri="{FF2B5EF4-FFF2-40B4-BE49-F238E27FC236}">
              <a16:creationId xmlns:a16="http://schemas.microsoft.com/office/drawing/2014/main" id="{B1DCF541-E046-4DA8-81C2-5E2E2A31B1D3}"/>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F04C562E-3392-4A60-94C2-315463304C8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2" name="テキスト ボックス 121">
          <a:extLst>
            <a:ext uri="{FF2B5EF4-FFF2-40B4-BE49-F238E27FC236}">
              <a16:creationId xmlns:a16="http://schemas.microsoft.com/office/drawing/2014/main" id="{FC22B58B-8BC1-48C7-BD10-74CBEAAA1702}"/>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可能年数グラフ枠">
          <a:extLst>
            <a:ext uri="{FF2B5EF4-FFF2-40B4-BE49-F238E27FC236}">
              <a16:creationId xmlns:a16="http://schemas.microsoft.com/office/drawing/2014/main" id="{5FA5735B-ED70-42C9-B56D-656D1E7B8A7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24" name="直線コネクタ 123">
          <a:extLst>
            <a:ext uri="{FF2B5EF4-FFF2-40B4-BE49-F238E27FC236}">
              <a16:creationId xmlns:a16="http://schemas.microsoft.com/office/drawing/2014/main" id="{B658BB6F-2150-426A-98A6-FBB52748DC42}"/>
            </a:ext>
          </a:extLst>
        </xdr:cNvPr>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可能年数最小値テキスト">
          <a:extLst>
            <a:ext uri="{FF2B5EF4-FFF2-40B4-BE49-F238E27FC236}">
              <a16:creationId xmlns:a16="http://schemas.microsoft.com/office/drawing/2014/main" id="{ADA4AF1A-B751-4A1F-8509-3611E3C0AF0A}"/>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a:extLst>
            <a:ext uri="{FF2B5EF4-FFF2-40B4-BE49-F238E27FC236}">
              <a16:creationId xmlns:a16="http://schemas.microsoft.com/office/drawing/2014/main" id="{03299CF6-56E3-4C27-92A5-27A648F346FA}"/>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7" name="債務償還可能年数最大値テキスト">
          <a:extLst>
            <a:ext uri="{FF2B5EF4-FFF2-40B4-BE49-F238E27FC236}">
              <a16:creationId xmlns:a16="http://schemas.microsoft.com/office/drawing/2014/main" id="{8F8F984F-3E6C-4214-A270-327ECFCD2791}"/>
            </a:ext>
          </a:extLst>
        </xdr:cNvPr>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8" name="直線コネクタ 127">
          <a:extLst>
            <a:ext uri="{FF2B5EF4-FFF2-40B4-BE49-F238E27FC236}">
              <a16:creationId xmlns:a16="http://schemas.microsoft.com/office/drawing/2014/main" id="{BB658B7E-2466-4F1F-BBEF-50708B7A3C9D}"/>
            </a:ext>
          </a:extLst>
        </xdr:cNvPr>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145997</xdr:rowOff>
    </xdr:from>
    <xdr:ext cx="340478" cy="259045"/>
    <xdr:sp macro="" textlink="">
      <xdr:nvSpPr>
        <xdr:cNvPr id="129" name="債務償還可能年数平均値テキスト">
          <a:extLst>
            <a:ext uri="{FF2B5EF4-FFF2-40B4-BE49-F238E27FC236}">
              <a16:creationId xmlns:a16="http://schemas.microsoft.com/office/drawing/2014/main" id="{B312DA48-A8E4-43A0-A407-48EADBF9F6EA}"/>
            </a:ext>
          </a:extLst>
        </xdr:cNvPr>
        <xdr:cNvSpPr txBox="1"/>
      </xdr:nvSpPr>
      <xdr:spPr>
        <a:xfrm>
          <a:off x="14846300" y="6061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30" name="フローチャート: 判断 129">
          <a:extLst>
            <a:ext uri="{FF2B5EF4-FFF2-40B4-BE49-F238E27FC236}">
              <a16:creationId xmlns:a16="http://schemas.microsoft.com/office/drawing/2014/main" id="{6CEB363D-5903-493F-95DD-A5C1D40DBE47}"/>
            </a:ext>
          </a:extLst>
        </xdr:cNvPr>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DD1E4172-3D08-4790-82CF-A64ED517922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9EC86FB0-760A-4BFF-AB42-271EC8DD91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657CA96-C4DF-4854-BE2D-7414D0171CD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C7346C85-10D1-4EB8-A234-01062CCE7F0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3BE4FE16-DCC0-4A1E-8EA7-A764E5BB5AC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23636</xdr:rowOff>
    </xdr:from>
    <xdr:to>
      <xdr:col>76</xdr:col>
      <xdr:colOff>73025</xdr:colOff>
      <xdr:row>32</xdr:row>
      <xdr:rowOff>125236</xdr:rowOff>
    </xdr:to>
    <xdr:sp macro="" textlink="">
      <xdr:nvSpPr>
        <xdr:cNvPr id="136" name="楕円 135">
          <a:extLst>
            <a:ext uri="{FF2B5EF4-FFF2-40B4-BE49-F238E27FC236}">
              <a16:creationId xmlns:a16="http://schemas.microsoft.com/office/drawing/2014/main" id="{C8C9A163-5D15-4E67-8E51-53B9A9FC1ECE}"/>
            </a:ext>
          </a:extLst>
        </xdr:cNvPr>
        <xdr:cNvSpPr/>
      </xdr:nvSpPr>
      <xdr:spPr>
        <a:xfrm>
          <a:off x="14744700" y="628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2063</xdr:rowOff>
    </xdr:from>
    <xdr:ext cx="340478" cy="259045"/>
    <xdr:sp macro="" textlink="">
      <xdr:nvSpPr>
        <xdr:cNvPr id="137" name="債務償還可能年数該当値テキスト">
          <a:extLst>
            <a:ext uri="{FF2B5EF4-FFF2-40B4-BE49-F238E27FC236}">
              <a16:creationId xmlns:a16="http://schemas.microsoft.com/office/drawing/2014/main" id="{A7429B2F-F118-4AC1-B696-1D97F7B81383}"/>
            </a:ext>
          </a:extLst>
        </xdr:cNvPr>
        <xdr:cNvSpPr txBox="1"/>
      </xdr:nvSpPr>
      <xdr:spPr>
        <a:xfrm>
          <a:off x="14846300" y="6259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a16="http://schemas.microsoft.com/office/drawing/2014/main" id="{CF138882-57A3-492C-B4FC-C42CDD730D6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a:extLst>
            <a:ext uri="{FF2B5EF4-FFF2-40B4-BE49-F238E27FC236}">
              <a16:creationId xmlns:a16="http://schemas.microsoft.com/office/drawing/2014/main" id="{8E491B83-166A-4DE0-BB95-61B3BFA591B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a:extLst>
            <a:ext uri="{FF2B5EF4-FFF2-40B4-BE49-F238E27FC236}">
              <a16:creationId xmlns:a16="http://schemas.microsoft.com/office/drawing/2014/main" id="{48172823-8E17-4FD5-AE26-0C7AE72CF37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a:extLst>
            <a:ext uri="{FF2B5EF4-FFF2-40B4-BE49-F238E27FC236}">
              <a16:creationId xmlns:a16="http://schemas.microsoft.com/office/drawing/2014/main" id="{2AA3EA9F-E2E5-4453-9677-556B863AF8F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a:extLst>
            <a:ext uri="{FF2B5EF4-FFF2-40B4-BE49-F238E27FC236}">
              <a16:creationId xmlns:a16="http://schemas.microsoft.com/office/drawing/2014/main" id="{E1408AAC-19E4-427A-A4EE-7C0F26E3853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a:extLst>
            <a:ext uri="{FF2B5EF4-FFF2-40B4-BE49-F238E27FC236}">
              <a16:creationId xmlns:a16="http://schemas.microsoft.com/office/drawing/2014/main" id="{2BF37875-0D9F-4A9A-A885-E5363B9C5CB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8091B70-08B5-48E2-B147-CF3543C7CD6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A38296F-C3F4-4DB5-8472-C7CCB238320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DEC5F73-234C-46E1-858F-2CCE1FD6746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FEEE2F0-5489-4521-8B5C-64135C1C8A7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北海道羅臼町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3E0DE39-DE4F-434E-8492-BC5171A67FE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5A1B67D-1488-4AFD-88DE-DA4A4969B39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8ABA921-EA5D-4183-8C22-C8484E50580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5734D7D-1C08-48AD-98BC-4FD00388958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4167873-BDE4-4685-AA44-5DA2F88F440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B80135F-2EE3-4FAC-9429-C62B273B2C6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5,231
5,195
397.72
6,304,101
6,088,291
214,873
2,609,635
4,601,718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C6FBEB0-5A12-4B3C-B0DD-0D7447F1D6F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7CF7CEF-7FFF-4C7D-B6DE-7EB87287E92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135ACB7-8ED1-4DE9-9C3D-CFED4B3F658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76B9AD9-754F-4C0F-B4F2-A9320EF967A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58A9C86-41D1-4F68-AE74-81EEFCFCFEA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3CEAC43-377A-4663-93E2-6AB211E0C27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881A72C-A0C3-4DC4-B879-72529360CFB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EE1B94D-58D0-42B4-A207-13B35623052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9802C58-5901-4669-9FA4-D4DB652D65C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EE6913C-73B8-4397-8FCB-B6828F11686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0BB5BDC-AC75-4F27-A704-0CEC3761FF1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42EB92D-285E-47B6-8F49-0BF4834AEE9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9A5163E-F597-4D64-BD02-9258880B860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D6797C3-6363-4CE0-962C-41D3E2CA240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6CBF5D1-7A0D-4B83-B17B-B411140141A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B5F0DDE-E768-4124-9A0B-2A72720249B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9F0C040-B61C-42A2-B675-A4B7556A06E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A324ADC-F225-4E69-A37F-573B4CC9A35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79D8D3C5-337D-4284-A88A-1D1DEB513118}"/>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41B7B49-F8B8-4D27-901E-C371ADE3BC0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1D34F2A-BA0F-402F-9BF6-8CFD5353507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06319A5-B057-4828-866E-B94DB25D432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35C6D95-DC0C-4F89-AF53-513C2CE548A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4C4D914-E06A-446A-B6BF-DC4BFE805CE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387FF46-B995-4A48-AE7E-A647B11FA5A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69447A6-058A-430F-81FB-0205A995A0F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C7F5788-FDC8-45F1-8E84-9BC8BAB79C9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7673D0C2-9C0A-40D0-B6CA-4DB3587E63D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FC30261-CCE7-48A0-B603-C4D12DFB68B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4665CB69-5F11-4900-AA11-32B61A5E415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67DD2385-2C8E-4F5B-9B15-7FAA764EEF23}"/>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AD141E69-974D-460B-BE61-8A8FE047402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66BB0421-B555-4DBC-9B37-86C7EDFB4022}"/>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F9346F74-28AF-438A-B3F0-752E621A24C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3D54434A-DA72-4EC0-AB4E-3CD2505700B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D39BF1F9-4540-4871-8CDC-80A53F83FCC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50D06F5D-30A8-418B-9076-20995731B0F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8DE85F6A-C8CB-432E-8576-9890B80E06B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48E613EB-5340-4561-82C4-DCC1EF79367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2706191A-4316-487D-9963-7DBD762E628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F885097B-B99B-4D0C-9F72-F6148A355A51}"/>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46D3CC3E-A6A1-4B03-8C52-685CB7B2CCE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EBA1BF36-408F-4AEA-95E0-AEEC59251D66}"/>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B6058632-A6C9-46D2-8AAA-866D0D1BC18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a:extLst>
            <a:ext uri="{FF2B5EF4-FFF2-40B4-BE49-F238E27FC236}">
              <a16:creationId xmlns:a16="http://schemas.microsoft.com/office/drawing/2014/main" id="{29457758-41A5-41C7-A4F8-D9CF6F388E18}"/>
            </a:ext>
          </a:extLst>
        </xdr:cNvPr>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a:extLst>
            <a:ext uri="{FF2B5EF4-FFF2-40B4-BE49-F238E27FC236}">
              <a16:creationId xmlns:a16="http://schemas.microsoft.com/office/drawing/2014/main" id="{C7A116E6-2AF8-4ECB-9DAF-BD022BC6BA8F}"/>
            </a:ext>
          </a:extLst>
        </xdr:cNvPr>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a:extLst>
            <a:ext uri="{FF2B5EF4-FFF2-40B4-BE49-F238E27FC236}">
              <a16:creationId xmlns:a16="http://schemas.microsoft.com/office/drawing/2014/main" id="{707D9FA1-2397-45BF-B95E-1135DA89138D}"/>
            </a:ext>
          </a:extLst>
        </xdr:cNvPr>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a:extLst>
            <a:ext uri="{FF2B5EF4-FFF2-40B4-BE49-F238E27FC236}">
              <a16:creationId xmlns:a16="http://schemas.microsoft.com/office/drawing/2014/main" id="{E1F618B6-65DE-4ED2-B6E3-E053A84318DD}"/>
            </a:ext>
          </a:extLst>
        </xdr:cNvPr>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a:extLst>
            <a:ext uri="{FF2B5EF4-FFF2-40B4-BE49-F238E27FC236}">
              <a16:creationId xmlns:a16="http://schemas.microsoft.com/office/drawing/2014/main" id="{9E229ACB-3A17-4C41-8236-79DB154FEFCE}"/>
            </a:ext>
          </a:extLst>
        </xdr:cNvPr>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76852</xdr:rowOff>
    </xdr:from>
    <xdr:ext cx="405111" cy="259045"/>
    <xdr:sp macro="" textlink="">
      <xdr:nvSpPr>
        <xdr:cNvPr id="61" name="【道路】&#10;有形固定資産減価償却率平均値テキスト">
          <a:extLst>
            <a:ext uri="{FF2B5EF4-FFF2-40B4-BE49-F238E27FC236}">
              <a16:creationId xmlns:a16="http://schemas.microsoft.com/office/drawing/2014/main" id="{99FD509A-906B-432B-96C1-12C0876E9819}"/>
            </a:ext>
          </a:extLst>
        </xdr:cNvPr>
        <xdr:cNvSpPr txBox="1"/>
      </xdr:nvSpPr>
      <xdr:spPr>
        <a:xfrm>
          <a:off x="4673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a:extLst>
            <a:ext uri="{FF2B5EF4-FFF2-40B4-BE49-F238E27FC236}">
              <a16:creationId xmlns:a16="http://schemas.microsoft.com/office/drawing/2014/main" id="{24880A91-3931-4D32-BC13-59F077C1D405}"/>
            </a:ext>
          </a:extLst>
        </xdr:cNvPr>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a:extLst>
            <a:ext uri="{FF2B5EF4-FFF2-40B4-BE49-F238E27FC236}">
              <a16:creationId xmlns:a16="http://schemas.microsoft.com/office/drawing/2014/main" id="{8214D27E-F656-4F23-85C7-51186005FD66}"/>
            </a:ext>
          </a:extLst>
        </xdr:cNvPr>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a:extLst>
            <a:ext uri="{FF2B5EF4-FFF2-40B4-BE49-F238E27FC236}">
              <a16:creationId xmlns:a16="http://schemas.microsoft.com/office/drawing/2014/main" id="{62E3056D-BEF3-43AA-9728-7334F76F32AC}"/>
            </a:ext>
          </a:extLst>
        </xdr:cNvPr>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EB7FD097-DAC2-42FD-A523-0C146212A99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9BF8B26F-C5EA-4471-90CE-925E3F33280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2E44733-9672-4B5A-B9CB-04057E7FE8A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9DEE8A4-7431-40AB-80AE-30415A5C3C1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3E139EE-5D03-48D0-86E5-388863D5763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70" name="楕円 69">
          <a:extLst>
            <a:ext uri="{FF2B5EF4-FFF2-40B4-BE49-F238E27FC236}">
              <a16:creationId xmlns:a16="http://schemas.microsoft.com/office/drawing/2014/main" id="{53B5289E-E864-4E66-82AB-97FFA8A528A8}"/>
            </a:ext>
          </a:extLst>
        </xdr:cNvPr>
        <xdr:cNvSpPr/>
      </xdr:nvSpPr>
      <xdr:spPr>
        <a:xfrm>
          <a:off x="4584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152417</xdr:rowOff>
    </xdr:from>
    <xdr:ext cx="405111" cy="259045"/>
    <xdr:sp macro="" textlink="">
      <xdr:nvSpPr>
        <xdr:cNvPr id="71" name="【道路】&#10;有形固定資産減価償却率該当値テキスト">
          <a:extLst>
            <a:ext uri="{FF2B5EF4-FFF2-40B4-BE49-F238E27FC236}">
              <a16:creationId xmlns:a16="http://schemas.microsoft.com/office/drawing/2014/main" id="{58D6A12B-B06C-4B8C-B02A-71DA23128665}"/>
            </a:ext>
          </a:extLst>
        </xdr:cNvPr>
        <xdr:cNvSpPr txBox="1"/>
      </xdr:nvSpPr>
      <xdr:spPr>
        <a:xfrm>
          <a:off x="4673600"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42545</xdr:rowOff>
    </xdr:from>
    <xdr:to>
      <xdr:col>20</xdr:col>
      <xdr:colOff>38100</xdr:colOff>
      <xdr:row>38</xdr:row>
      <xdr:rowOff>144145</xdr:rowOff>
    </xdr:to>
    <xdr:sp macro="" textlink="">
      <xdr:nvSpPr>
        <xdr:cNvPr id="72" name="楕円 71">
          <a:extLst>
            <a:ext uri="{FF2B5EF4-FFF2-40B4-BE49-F238E27FC236}">
              <a16:creationId xmlns:a16="http://schemas.microsoft.com/office/drawing/2014/main" id="{88F729BD-DD8D-400C-8794-C1A955D5D7B6}"/>
            </a:ext>
          </a:extLst>
        </xdr:cNvPr>
        <xdr:cNvSpPr/>
      </xdr:nvSpPr>
      <xdr:spPr>
        <a:xfrm>
          <a:off x="3746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53340</xdr:rowOff>
    </xdr:from>
    <xdr:to>
      <xdr:col>24</xdr:col>
      <xdr:colOff>63500</xdr:colOff>
      <xdr:row>38</xdr:row>
      <xdr:rowOff>93345</xdr:rowOff>
    </xdr:to>
    <xdr:cxnSp macro="">
      <xdr:nvCxnSpPr>
        <xdr:cNvPr id="73" name="直線コネクタ 72">
          <a:extLst>
            <a:ext uri="{FF2B5EF4-FFF2-40B4-BE49-F238E27FC236}">
              <a16:creationId xmlns:a16="http://schemas.microsoft.com/office/drawing/2014/main" id="{B4CE83DE-445C-4285-BCD2-372080017B8D}"/>
            </a:ext>
          </a:extLst>
        </xdr:cNvPr>
        <xdr:cNvCxnSpPr/>
      </xdr:nvCxnSpPr>
      <xdr:spPr>
        <a:xfrm flipV="1">
          <a:off x="3797300" y="656844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82550</xdr:rowOff>
    </xdr:from>
    <xdr:to>
      <xdr:col>15</xdr:col>
      <xdr:colOff>101600</xdr:colOff>
      <xdr:row>39</xdr:row>
      <xdr:rowOff>12700</xdr:rowOff>
    </xdr:to>
    <xdr:sp macro="" textlink="">
      <xdr:nvSpPr>
        <xdr:cNvPr id="74" name="楕円 73">
          <a:extLst>
            <a:ext uri="{FF2B5EF4-FFF2-40B4-BE49-F238E27FC236}">
              <a16:creationId xmlns:a16="http://schemas.microsoft.com/office/drawing/2014/main" id="{782BB2BE-B0C1-409F-8D05-E969D8E7EB24}"/>
            </a:ext>
          </a:extLst>
        </xdr:cNvPr>
        <xdr:cNvSpPr/>
      </xdr:nvSpPr>
      <xdr:spPr>
        <a:xfrm>
          <a:off x="2857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93345</xdr:rowOff>
    </xdr:from>
    <xdr:to>
      <xdr:col>19</xdr:col>
      <xdr:colOff>177800</xdr:colOff>
      <xdr:row>38</xdr:row>
      <xdr:rowOff>133350</xdr:rowOff>
    </xdr:to>
    <xdr:cxnSp macro="">
      <xdr:nvCxnSpPr>
        <xdr:cNvPr id="75" name="直線コネクタ 74">
          <a:extLst>
            <a:ext uri="{FF2B5EF4-FFF2-40B4-BE49-F238E27FC236}">
              <a16:creationId xmlns:a16="http://schemas.microsoft.com/office/drawing/2014/main" id="{134829D7-0528-4B0F-B222-19DBD0755411}"/>
            </a:ext>
          </a:extLst>
        </xdr:cNvPr>
        <xdr:cNvCxnSpPr/>
      </xdr:nvCxnSpPr>
      <xdr:spPr>
        <a:xfrm flipV="1">
          <a:off x="2908300" y="66084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86377</xdr:rowOff>
    </xdr:from>
    <xdr:ext cx="405111" cy="259045"/>
    <xdr:sp macro="" textlink="">
      <xdr:nvSpPr>
        <xdr:cNvPr id="76" name="n_1aveValue【道路】&#10;有形固定資産減価償却率">
          <a:extLst>
            <a:ext uri="{FF2B5EF4-FFF2-40B4-BE49-F238E27FC236}">
              <a16:creationId xmlns:a16="http://schemas.microsoft.com/office/drawing/2014/main" id="{4E9E9DF1-C0A0-43B6-96B1-64EBCF91842A}"/>
            </a:ext>
          </a:extLst>
        </xdr:cNvPr>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105427</xdr:rowOff>
    </xdr:from>
    <xdr:ext cx="405111" cy="259045"/>
    <xdr:sp macro="" textlink="">
      <xdr:nvSpPr>
        <xdr:cNvPr id="77" name="n_2aveValue【道路】&#10;有形固定資産減価償却率">
          <a:extLst>
            <a:ext uri="{FF2B5EF4-FFF2-40B4-BE49-F238E27FC236}">
              <a16:creationId xmlns:a16="http://schemas.microsoft.com/office/drawing/2014/main" id="{BB21EE71-C97C-4142-BC5A-3DC8F2FD21F3}"/>
            </a:ext>
          </a:extLst>
        </xdr:cNvPr>
        <xdr:cNvSpPr txBox="1"/>
      </xdr:nvSpPr>
      <xdr:spPr>
        <a:xfrm>
          <a:off x="2705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135272</xdr:rowOff>
    </xdr:from>
    <xdr:ext cx="405111" cy="259045"/>
    <xdr:sp macro="" textlink="">
      <xdr:nvSpPr>
        <xdr:cNvPr id="78" name="n_1mainValue【道路】&#10;有形固定資産減価償却率">
          <a:extLst>
            <a:ext uri="{FF2B5EF4-FFF2-40B4-BE49-F238E27FC236}">
              <a16:creationId xmlns:a16="http://schemas.microsoft.com/office/drawing/2014/main" id="{116FE6E2-78AB-4C98-9724-5EC75EBB1743}"/>
            </a:ext>
          </a:extLst>
        </xdr:cNvPr>
        <xdr:cNvSpPr txBox="1"/>
      </xdr:nvSpPr>
      <xdr:spPr>
        <a:xfrm>
          <a:off x="35820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3827</xdr:rowOff>
    </xdr:from>
    <xdr:ext cx="405111" cy="259045"/>
    <xdr:sp macro="" textlink="">
      <xdr:nvSpPr>
        <xdr:cNvPr id="79" name="n_2mainValue【道路】&#10;有形固定資産減価償却率">
          <a:extLst>
            <a:ext uri="{FF2B5EF4-FFF2-40B4-BE49-F238E27FC236}">
              <a16:creationId xmlns:a16="http://schemas.microsoft.com/office/drawing/2014/main" id="{967BE8F4-20D3-4670-9A62-6A56FA80CF3D}"/>
            </a:ext>
          </a:extLst>
        </xdr:cNvPr>
        <xdr:cNvSpPr txBox="1"/>
      </xdr:nvSpPr>
      <xdr:spPr>
        <a:xfrm>
          <a:off x="2705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E1BAE75D-0B95-4E32-8BEA-C64FD7C58B6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9FF089C6-CD12-4BAC-A84A-9BE9A74B324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A788E0F1-AAF3-411B-84F6-C54FE5A70C3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B01862D2-358D-4922-83A9-869B376BBAE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F19B4C35-690A-4E28-AAA7-B4A607F4877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DA46F2E7-274C-48A0-946F-A4D9128AE2F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9C1D5A2E-F011-4F65-AC59-58F570D3D54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4FA14CF0-E101-4594-984A-B1D4817891F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461C40D7-54EA-4C90-B499-60DE2700AD9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E0F0D195-46A7-481E-A36B-B540BD28CA4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a:extLst>
            <a:ext uri="{FF2B5EF4-FFF2-40B4-BE49-F238E27FC236}">
              <a16:creationId xmlns:a16="http://schemas.microsoft.com/office/drawing/2014/main" id="{67E7A711-4A33-46B0-8E14-E77623DF96D4}"/>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a:extLst>
            <a:ext uri="{FF2B5EF4-FFF2-40B4-BE49-F238E27FC236}">
              <a16:creationId xmlns:a16="http://schemas.microsoft.com/office/drawing/2014/main" id="{463C7F43-4FE8-4A6F-A41F-F2BBC3184178}"/>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a:extLst>
            <a:ext uri="{FF2B5EF4-FFF2-40B4-BE49-F238E27FC236}">
              <a16:creationId xmlns:a16="http://schemas.microsoft.com/office/drawing/2014/main" id="{BA0FBED3-A5E9-4BD1-9466-DA4B252A3307}"/>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a:extLst>
            <a:ext uri="{FF2B5EF4-FFF2-40B4-BE49-F238E27FC236}">
              <a16:creationId xmlns:a16="http://schemas.microsoft.com/office/drawing/2014/main" id="{B6BA6032-52B2-44DF-B42D-A0CCF0EFC9C2}"/>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a:extLst>
            <a:ext uri="{FF2B5EF4-FFF2-40B4-BE49-F238E27FC236}">
              <a16:creationId xmlns:a16="http://schemas.microsoft.com/office/drawing/2014/main" id="{C7C54A3B-9541-4449-9B55-00BB2CBD660E}"/>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a:extLst>
            <a:ext uri="{FF2B5EF4-FFF2-40B4-BE49-F238E27FC236}">
              <a16:creationId xmlns:a16="http://schemas.microsoft.com/office/drawing/2014/main" id="{E0098085-77AF-46A4-ABAB-9C37CE8E6345}"/>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a:extLst>
            <a:ext uri="{FF2B5EF4-FFF2-40B4-BE49-F238E27FC236}">
              <a16:creationId xmlns:a16="http://schemas.microsoft.com/office/drawing/2014/main" id="{A90BF9ED-2559-4376-B471-7FD35CAD180A}"/>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a:extLst>
            <a:ext uri="{FF2B5EF4-FFF2-40B4-BE49-F238E27FC236}">
              <a16:creationId xmlns:a16="http://schemas.microsoft.com/office/drawing/2014/main" id="{C37AFAB5-1452-4689-81A0-718C4E59E37F}"/>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a:extLst>
            <a:ext uri="{FF2B5EF4-FFF2-40B4-BE49-F238E27FC236}">
              <a16:creationId xmlns:a16="http://schemas.microsoft.com/office/drawing/2014/main" id="{D0DBADF5-4596-4CB9-BC4F-81D57ED63343}"/>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9" name="テキスト ボックス 98">
          <a:extLst>
            <a:ext uri="{FF2B5EF4-FFF2-40B4-BE49-F238E27FC236}">
              <a16:creationId xmlns:a16="http://schemas.microsoft.com/office/drawing/2014/main" id="{FB3049B0-94A4-4120-B9BF-AE22D7CC7743}"/>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a:extLst>
            <a:ext uri="{FF2B5EF4-FFF2-40B4-BE49-F238E27FC236}">
              <a16:creationId xmlns:a16="http://schemas.microsoft.com/office/drawing/2014/main" id="{99BE49AC-9D99-463B-B3F2-5A862FCC574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1" name="テキスト ボックス 100">
          <a:extLst>
            <a:ext uri="{FF2B5EF4-FFF2-40B4-BE49-F238E27FC236}">
              <a16:creationId xmlns:a16="http://schemas.microsoft.com/office/drawing/2014/main" id="{2AD8E278-B869-4EEB-ABAD-BAB2F082727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5D323266-CE68-4E07-B4BA-45F66D624AE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8C304642-2D87-49E7-B771-8549D431714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4861DE35-61BC-4896-B846-955F0A8D6D9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5" name="直線コネクタ 104">
          <a:extLst>
            <a:ext uri="{FF2B5EF4-FFF2-40B4-BE49-F238E27FC236}">
              <a16:creationId xmlns:a16="http://schemas.microsoft.com/office/drawing/2014/main" id="{BBC7E2DB-54D8-4DAE-A9D1-FDE747ECB20C}"/>
            </a:ext>
          </a:extLst>
        </xdr:cNvPr>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6" name="【道路】&#10;一人当たり延長最小値テキスト">
          <a:extLst>
            <a:ext uri="{FF2B5EF4-FFF2-40B4-BE49-F238E27FC236}">
              <a16:creationId xmlns:a16="http://schemas.microsoft.com/office/drawing/2014/main" id="{07A2A566-35E6-463D-9207-6BA67AE34093}"/>
            </a:ext>
          </a:extLst>
        </xdr:cNvPr>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7" name="直線コネクタ 106">
          <a:extLst>
            <a:ext uri="{FF2B5EF4-FFF2-40B4-BE49-F238E27FC236}">
              <a16:creationId xmlns:a16="http://schemas.microsoft.com/office/drawing/2014/main" id="{C03673DB-4648-4E18-ADD1-E26752BEF896}"/>
            </a:ext>
          </a:extLst>
        </xdr:cNvPr>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8" name="【道路】&#10;一人当たり延長最大値テキスト">
          <a:extLst>
            <a:ext uri="{FF2B5EF4-FFF2-40B4-BE49-F238E27FC236}">
              <a16:creationId xmlns:a16="http://schemas.microsoft.com/office/drawing/2014/main" id="{96013A71-4151-45BD-ACCA-3F0D52D7D49D}"/>
            </a:ext>
          </a:extLst>
        </xdr:cNvPr>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9" name="直線コネクタ 108">
          <a:extLst>
            <a:ext uri="{FF2B5EF4-FFF2-40B4-BE49-F238E27FC236}">
              <a16:creationId xmlns:a16="http://schemas.microsoft.com/office/drawing/2014/main" id="{B640CD28-E7C5-49D0-B055-F63BAAFC4F76}"/>
            </a:ext>
          </a:extLst>
        </xdr:cNvPr>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49072</xdr:rowOff>
    </xdr:from>
    <xdr:ext cx="534377" cy="259045"/>
    <xdr:sp macro="" textlink="">
      <xdr:nvSpPr>
        <xdr:cNvPr id="110" name="【道路】&#10;一人当たり延長平均値テキスト">
          <a:extLst>
            <a:ext uri="{FF2B5EF4-FFF2-40B4-BE49-F238E27FC236}">
              <a16:creationId xmlns:a16="http://schemas.microsoft.com/office/drawing/2014/main" id="{2785D7F4-DF61-4535-9976-529DAD25EA1B}"/>
            </a:ext>
          </a:extLst>
        </xdr:cNvPr>
        <xdr:cNvSpPr txBox="1"/>
      </xdr:nvSpPr>
      <xdr:spPr>
        <a:xfrm>
          <a:off x="10515600" y="656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11" name="フローチャート: 判断 110">
          <a:extLst>
            <a:ext uri="{FF2B5EF4-FFF2-40B4-BE49-F238E27FC236}">
              <a16:creationId xmlns:a16="http://schemas.microsoft.com/office/drawing/2014/main" id="{0E956DB1-1D75-4F95-A1BF-B055A83441D4}"/>
            </a:ext>
          </a:extLst>
        </xdr:cNvPr>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12" name="フローチャート: 判断 111">
          <a:extLst>
            <a:ext uri="{FF2B5EF4-FFF2-40B4-BE49-F238E27FC236}">
              <a16:creationId xmlns:a16="http://schemas.microsoft.com/office/drawing/2014/main" id="{F3993DBE-BAEF-4E3A-8DA1-FE69925A4CED}"/>
            </a:ext>
          </a:extLst>
        </xdr:cNvPr>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3" name="フローチャート: 判断 112">
          <a:extLst>
            <a:ext uri="{FF2B5EF4-FFF2-40B4-BE49-F238E27FC236}">
              <a16:creationId xmlns:a16="http://schemas.microsoft.com/office/drawing/2014/main" id="{CED0DF83-33B6-4B99-8820-A2DAAC484B55}"/>
            </a:ext>
          </a:extLst>
        </xdr:cNvPr>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D6DD0F71-ABCB-4252-8F22-D4DB44DD5E9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E853260E-A215-4EA8-B5B6-3C5352748D0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54F9041E-875D-4086-A25A-B07C50D898D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3AD2E16D-AF4A-4A97-9632-120C4751AF4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ED49B0BB-619F-485E-B652-EE08858763F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117232</xdr:rowOff>
    </xdr:from>
    <xdr:to>
      <xdr:col>55</xdr:col>
      <xdr:colOff>50800</xdr:colOff>
      <xdr:row>42</xdr:row>
      <xdr:rowOff>47382</xdr:rowOff>
    </xdr:to>
    <xdr:sp macro="" textlink="">
      <xdr:nvSpPr>
        <xdr:cNvPr id="119" name="楕円 118">
          <a:extLst>
            <a:ext uri="{FF2B5EF4-FFF2-40B4-BE49-F238E27FC236}">
              <a16:creationId xmlns:a16="http://schemas.microsoft.com/office/drawing/2014/main" id="{3FCAE514-A539-4B15-83AD-81338A0A4216}"/>
            </a:ext>
          </a:extLst>
        </xdr:cNvPr>
        <xdr:cNvSpPr/>
      </xdr:nvSpPr>
      <xdr:spPr>
        <a:xfrm>
          <a:off x="10426700" y="714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32159</xdr:rowOff>
    </xdr:from>
    <xdr:ext cx="469744" cy="259045"/>
    <xdr:sp macro="" textlink="">
      <xdr:nvSpPr>
        <xdr:cNvPr id="120" name="【道路】&#10;一人当たり延長該当値テキスト">
          <a:extLst>
            <a:ext uri="{FF2B5EF4-FFF2-40B4-BE49-F238E27FC236}">
              <a16:creationId xmlns:a16="http://schemas.microsoft.com/office/drawing/2014/main" id="{8330A41D-0126-4FF9-B51E-03E1637ED542}"/>
            </a:ext>
          </a:extLst>
        </xdr:cNvPr>
        <xdr:cNvSpPr txBox="1"/>
      </xdr:nvSpPr>
      <xdr:spPr>
        <a:xfrm>
          <a:off x="10515600" y="7061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119507</xdr:rowOff>
    </xdr:from>
    <xdr:to>
      <xdr:col>50</xdr:col>
      <xdr:colOff>165100</xdr:colOff>
      <xdr:row>42</xdr:row>
      <xdr:rowOff>49657</xdr:rowOff>
    </xdr:to>
    <xdr:sp macro="" textlink="">
      <xdr:nvSpPr>
        <xdr:cNvPr id="121" name="楕円 120">
          <a:extLst>
            <a:ext uri="{FF2B5EF4-FFF2-40B4-BE49-F238E27FC236}">
              <a16:creationId xmlns:a16="http://schemas.microsoft.com/office/drawing/2014/main" id="{320D29CA-55B8-412A-AC18-E3E17CC3E5DF}"/>
            </a:ext>
          </a:extLst>
        </xdr:cNvPr>
        <xdr:cNvSpPr/>
      </xdr:nvSpPr>
      <xdr:spPr>
        <a:xfrm>
          <a:off x="9588500" y="714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168032</xdr:rowOff>
    </xdr:from>
    <xdr:to>
      <xdr:col>55</xdr:col>
      <xdr:colOff>0</xdr:colOff>
      <xdr:row>41</xdr:row>
      <xdr:rowOff>170307</xdr:rowOff>
    </xdr:to>
    <xdr:cxnSp macro="">
      <xdr:nvCxnSpPr>
        <xdr:cNvPr id="122" name="直線コネクタ 121">
          <a:extLst>
            <a:ext uri="{FF2B5EF4-FFF2-40B4-BE49-F238E27FC236}">
              <a16:creationId xmlns:a16="http://schemas.microsoft.com/office/drawing/2014/main" id="{BD0441C2-F4D4-4D23-AC99-42731CD24A27}"/>
            </a:ext>
          </a:extLst>
        </xdr:cNvPr>
        <xdr:cNvCxnSpPr/>
      </xdr:nvCxnSpPr>
      <xdr:spPr>
        <a:xfrm flipV="1">
          <a:off x="9639300" y="7197482"/>
          <a:ext cx="838200" cy="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121565</xdr:rowOff>
    </xdr:from>
    <xdr:to>
      <xdr:col>46</xdr:col>
      <xdr:colOff>38100</xdr:colOff>
      <xdr:row>42</xdr:row>
      <xdr:rowOff>51715</xdr:rowOff>
    </xdr:to>
    <xdr:sp macro="" textlink="">
      <xdr:nvSpPr>
        <xdr:cNvPr id="123" name="楕円 122">
          <a:extLst>
            <a:ext uri="{FF2B5EF4-FFF2-40B4-BE49-F238E27FC236}">
              <a16:creationId xmlns:a16="http://schemas.microsoft.com/office/drawing/2014/main" id="{54A5E7E0-6E36-47F7-93F5-C5C75B57A60D}"/>
            </a:ext>
          </a:extLst>
        </xdr:cNvPr>
        <xdr:cNvSpPr/>
      </xdr:nvSpPr>
      <xdr:spPr>
        <a:xfrm>
          <a:off x="8699500" y="71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170307</xdr:rowOff>
    </xdr:from>
    <xdr:to>
      <xdr:col>50</xdr:col>
      <xdr:colOff>114300</xdr:colOff>
      <xdr:row>42</xdr:row>
      <xdr:rowOff>915</xdr:rowOff>
    </xdr:to>
    <xdr:cxnSp macro="">
      <xdr:nvCxnSpPr>
        <xdr:cNvPr id="124" name="直線コネクタ 123">
          <a:extLst>
            <a:ext uri="{FF2B5EF4-FFF2-40B4-BE49-F238E27FC236}">
              <a16:creationId xmlns:a16="http://schemas.microsoft.com/office/drawing/2014/main" id="{EE6B91FD-736C-445A-810F-851DD15B1CAB}"/>
            </a:ext>
          </a:extLst>
        </xdr:cNvPr>
        <xdr:cNvCxnSpPr/>
      </xdr:nvCxnSpPr>
      <xdr:spPr>
        <a:xfrm flipV="1">
          <a:off x="8750300" y="7199757"/>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30697</xdr:rowOff>
    </xdr:from>
    <xdr:ext cx="534377" cy="259045"/>
    <xdr:sp macro="" textlink="">
      <xdr:nvSpPr>
        <xdr:cNvPr id="125" name="n_1aveValue【道路】&#10;一人当たり延長">
          <a:extLst>
            <a:ext uri="{FF2B5EF4-FFF2-40B4-BE49-F238E27FC236}">
              <a16:creationId xmlns:a16="http://schemas.microsoft.com/office/drawing/2014/main" id="{0E07C24C-F2FD-47D8-8A4C-2DEF6A4A74CC}"/>
            </a:ext>
          </a:extLst>
        </xdr:cNvPr>
        <xdr:cNvSpPr txBox="1"/>
      </xdr:nvSpPr>
      <xdr:spPr>
        <a:xfrm>
          <a:off x="9359411" y="6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26" name="n_2aveValue【道路】&#10;一人当たり延長">
          <a:extLst>
            <a:ext uri="{FF2B5EF4-FFF2-40B4-BE49-F238E27FC236}">
              <a16:creationId xmlns:a16="http://schemas.microsoft.com/office/drawing/2014/main" id="{6AC94B33-C9CE-4209-AC24-9D46CB921E3B}"/>
            </a:ext>
          </a:extLst>
        </xdr:cNvPr>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40784</xdr:rowOff>
    </xdr:from>
    <xdr:ext cx="469744" cy="259045"/>
    <xdr:sp macro="" textlink="">
      <xdr:nvSpPr>
        <xdr:cNvPr id="127" name="n_1mainValue【道路】&#10;一人当たり延長">
          <a:extLst>
            <a:ext uri="{FF2B5EF4-FFF2-40B4-BE49-F238E27FC236}">
              <a16:creationId xmlns:a16="http://schemas.microsoft.com/office/drawing/2014/main" id="{2D1CCC31-D17D-46E9-926D-702C8B051638}"/>
            </a:ext>
          </a:extLst>
        </xdr:cNvPr>
        <xdr:cNvSpPr txBox="1"/>
      </xdr:nvSpPr>
      <xdr:spPr>
        <a:xfrm>
          <a:off x="9391727" y="724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42842</xdr:rowOff>
    </xdr:from>
    <xdr:ext cx="469744" cy="259045"/>
    <xdr:sp macro="" textlink="">
      <xdr:nvSpPr>
        <xdr:cNvPr id="128" name="n_2mainValue【道路】&#10;一人当たり延長">
          <a:extLst>
            <a:ext uri="{FF2B5EF4-FFF2-40B4-BE49-F238E27FC236}">
              <a16:creationId xmlns:a16="http://schemas.microsoft.com/office/drawing/2014/main" id="{4761BC4B-3B82-4D60-84AE-F13682F016E0}"/>
            </a:ext>
          </a:extLst>
        </xdr:cNvPr>
        <xdr:cNvSpPr txBox="1"/>
      </xdr:nvSpPr>
      <xdr:spPr>
        <a:xfrm>
          <a:off x="8515427" y="724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FB732C5D-8F24-4616-9D1D-ECABD4E9BA6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6CA88656-8CE8-4DDF-AAAC-A0A04F9D388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1C4035C3-6840-4416-B721-9B63FCEC41E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F2CE8AD5-AF47-431F-AB0A-F37622A8D07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C81C14F7-BCA4-40DA-ADD1-645E24DB648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4B98EB8C-0AE5-41F6-B2EC-245037A1F6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F3029F34-A2FE-40FC-BD27-DD87F1F241D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395437B7-7A76-487D-A334-406663A0EFF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64BCA237-7C20-4737-949E-D4134198F80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A595C0BF-556B-4D8F-8800-EB27007B61F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a:extLst>
            <a:ext uri="{FF2B5EF4-FFF2-40B4-BE49-F238E27FC236}">
              <a16:creationId xmlns:a16="http://schemas.microsoft.com/office/drawing/2014/main" id="{E2248201-4C0E-41F8-9AD2-5788DF56827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a:extLst>
            <a:ext uri="{FF2B5EF4-FFF2-40B4-BE49-F238E27FC236}">
              <a16:creationId xmlns:a16="http://schemas.microsoft.com/office/drawing/2014/main" id="{7F721097-8009-47D4-950B-5739D7371CF7}"/>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a:extLst>
            <a:ext uri="{FF2B5EF4-FFF2-40B4-BE49-F238E27FC236}">
              <a16:creationId xmlns:a16="http://schemas.microsoft.com/office/drawing/2014/main" id="{97BED0B4-008B-45A2-A6CB-DE7E1CC8655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a:extLst>
            <a:ext uri="{FF2B5EF4-FFF2-40B4-BE49-F238E27FC236}">
              <a16:creationId xmlns:a16="http://schemas.microsoft.com/office/drawing/2014/main" id="{D8CA20BC-F5F4-4CD5-AEC7-5B4227BF5F7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a:extLst>
            <a:ext uri="{FF2B5EF4-FFF2-40B4-BE49-F238E27FC236}">
              <a16:creationId xmlns:a16="http://schemas.microsoft.com/office/drawing/2014/main" id="{26C03E18-B4E7-4D7E-911F-432038C5FA6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a:extLst>
            <a:ext uri="{FF2B5EF4-FFF2-40B4-BE49-F238E27FC236}">
              <a16:creationId xmlns:a16="http://schemas.microsoft.com/office/drawing/2014/main" id="{6BAA880E-FA04-4F79-8D53-CB87E16C264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a:extLst>
            <a:ext uri="{FF2B5EF4-FFF2-40B4-BE49-F238E27FC236}">
              <a16:creationId xmlns:a16="http://schemas.microsoft.com/office/drawing/2014/main" id="{542D4159-6A63-4541-B38D-EDF1A68749D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a:extLst>
            <a:ext uri="{FF2B5EF4-FFF2-40B4-BE49-F238E27FC236}">
              <a16:creationId xmlns:a16="http://schemas.microsoft.com/office/drawing/2014/main" id="{6A636BE1-737A-48DC-BCB2-0B499AE1CE1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a:extLst>
            <a:ext uri="{FF2B5EF4-FFF2-40B4-BE49-F238E27FC236}">
              <a16:creationId xmlns:a16="http://schemas.microsoft.com/office/drawing/2014/main" id="{73AB0BA5-9C45-4D0F-8059-21F1CDFC2BD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a:extLst>
            <a:ext uri="{FF2B5EF4-FFF2-40B4-BE49-F238E27FC236}">
              <a16:creationId xmlns:a16="http://schemas.microsoft.com/office/drawing/2014/main" id="{BF5F09F6-7516-47F7-8725-92A71D637A4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a:extLst>
            <a:ext uri="{FF2B5EF4-FFF2-40B4-BE49-F238E27FC236}">
              <a16:creationId xmlns:a16="http://schemas.microsoft.com/office/drawing/2014/main" id="{DA6CBA2F-8E80-4E8A-BF83-69585FCC9D1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a:extLst>
            <a:ext uri="{FF2B5EF4-FFF2-40B4-BE49-F238E27FC236}">
              <a16:creationId xmlns:a16="http://schemas.microsoft.com/office/drawing/2014/main" id="{31291B21-FA84-41CF-9658-81EBB4BF9B6D}"/>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4EBC61FC-01AD-4296-9293-7B39CE4F745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a:extLst>
            <a:ext uri="{FF2B5EF4-FFF2-40B4-BE49-F238E27FC236}">
              <a16:creationId xmlns:a16="http://schemas.microsoft.com/office/drawing/2014/main" id="{67047F0B-545C-4214-A2D4-91C79F45AB0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a:extLst>
            <a:ext uri="{FF2B5EF4-FFF2-40B4-BE49-F238E27FC236}">
              <a16:creationId xmlns:a16="http://schemas.microsoft.com/office/drawing/2014/main" id="{0E8C7571-61E1-4DF9-A06F-6102A109E76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54" name="直線コネクタ 153">
          <a:extLst>
            <a:ext uri="{FF2B5EF4-FFF2-40B4-BE49-F238E27FC236}">
              <a16:creationId xmlns:a16="http://schemas.microsoft.com/office/drawing/2014/main" id="{CBFCBE4D-A0C6-4A21-AEB9-BB51CDE3E1CB}"/>
            </a:ext>
          </a:extLst>
        </xdr:cNvPr>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5" name="【橋りょう・トンネル】&#10;有形固定資産減価償却率最小値テキスト">
          <a:extLst>
            <a:ext uri="{FF2B5EF4-FFF2-40B4-BE49-F238E27FC236}">
              <a16:creationId xmlns:a16="http://schemas.microsoft.com/office/drawing/2014/main" id="{2C99A2AE-C551-4A7F-8CCD-F47AF048BFF9}"/>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6" name="直線コネクタ 155">
          <a:extLst>
            <a:ext uri="{FF2B5EF4-FFF2-40B4-BE49-F238E27FC236}">
              <a16:creationId xmlns:a16="http://schemas.microsoft.com/office/drawing/2014/main" id="{060C8967-6717-401B-BD96-1B39D10B735D}"/>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7" name="【橋りょう・トンネル】&#10;有形固定資産減価償却率最大値テキスト">
          <a:extLst>
            <a:ext uri="{FF2B5EF4-FFF2-40B4-BE49-F238E27FC236}">
              <a16:creationId xmlns:a16="http://schemas.microsoft.com/office/drawing/2014/main" id="{2C12EAD9-5BF4-4B75-A202-362F722C2536}"/>
            </a:ext>
          </a:extLst>
        </xdr:cNvPr>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8" name="直線コネクタ 157">
          <a:extLst>
            <a:ext uri="{FF2B5EF4-FFF2-40B4-BE49-F238E27FC236}">
              <a16:creationId xmlns:a16="http://schemas.microsoft.com/office/drawing/2014/main" id="{7C714C80-206D-4A38-B97B-7DCFBF4E2A16}"/>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81478</xdr:rowOff>
    </xdr:from>
    <xdr:ext cx="405111" cy="259045"/>
    <xdr:sp macro="" textlink="">
      <xdr:nvSpPr>
        <xdr:cNvPr id="159" name="【橋りょう・トンネル】&#10;有形固定資産減価償却率平均値テキスト">
          <a:extLst>
            <a:ext uri="{FF2B5EF4-FFF2-40B4-BE49-F238E27FC236}">
              <a16:creationId xmlns:a16="http://schemas.microsoft.com/office/drawing/2014/main" id="{033B8695-EEE4-4CFC-A47D-7CC4F3B72D78}"/>
            </a:ext>
          </a:extLst>
        </xdr:cNvPr>
        <xdr:cNvSpPr txBox="1"/>
      </xdr:nvSpPr>
      <xdr:spPr>
        <a:xfrm>
          <a:off x="4673600" y="10025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60" name="フローチャート: 判断 159">
          <a:extLst>
            <a:ext uri="{FF2B5EF4-FFF2-40B4-BE49-F238E27FC236}">
              <a16:creationId xmlns:a16="http://schemas.microsoft.com/office/drawing/2014/main" id="{9A4DA866-C980-4E8E-B704-0B528E081EDC}"/>
            </a:ext>
          </a:extLst>
        </xdr:cNvPr>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61" name="フローチャート: 判断 160">
          <a:extLst>
            <a:ext uri="{FF2B5EF4-FFF2-40B4-BE49-F238E27FC236}">
              <a16:creationId xmlns:a16="http://schemas.microsoft.com/office/drawing/2014/main" id="{FFD60801-7623-418E-9111-6FEC7277297B}"/>
            </a:ext>
          </a:extLst>
        </xdr:cNvPr>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62" name="フローチャート: 判断 161">
          <a:extLst>
            <a:ext uri="{FF2B5EF4-FFF2-40B4-BE49-F238E27FC236}">
              <a16:creationId xmlns:a16="http://schemas.microsoft.com/office/drawing/2014/main" id="{7D127BE4-FC32-4C53-8EEB-9AB3F8CCA4EF}"/>
            </a:ext>
          </a:extLst>
        </xdr:cNvPr>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99414145-CB2D-4341-88E5-20D481C364B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35FCD4AA-C474-4E73-AEED-24484924020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93FA45BF-9881-41E2-A7B9-91DF6059CA4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AF7E2A65-1183-4DBF-A5B3-1EF365722FC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E276CA59-57B7-46D1-9FBE-B48392FA675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119017</xdr:rowOff>
    </xdr:from>
    <xdr:to>
      <xdr:col>24</xdr:col>
      <xdr:colOff>114300</xdr:colOff>
      <xdr:row>61</xdr:row>
      <xdr:rowOff>49167</xdr:rowOff>
    </xdr:to>
    <xdr:sp macro="" textlink="">
      <xdr:nvSpPr>
        <xdr:cNvPr id="168" name="楕円 167">
          <a:extLst>
            <a:ext uri="{FF2B5EF4-FFF2-40B4-BE49-F238E27FC236}">
              <a16:creationId xmlns:a16="http://schemas.microsoft.com/office/drawing/2014/main" id="{EDDB859A-8C99-4095-BD01-000D6A3E9A6F}"/>
            </a:ext>
          </a:extLst>
        </xdr:cNvPr>
        <xdr:cNvSpPr/>
      </xdr:nvSpPr>
      <xdr:spPr>
        <a:xfrm>
          <a:off x="45847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97444</xdr:rowOff>
    </xdr:from>
    <xdr:ext cx="405111" cy="259045"/>
    <xdr:sp macro="" textlink="">
      <xdr:nvSpPr>
        <xdr:cNvPr id="169" name="【橋りょう・トンネル】&#10;有形固定資産減価償却率該当値テキスト">
          <a:extLst>
            <a:ext uri="{FF2B5EF4-FFF2-40B4-BE49-F238E27FC236}">
              <a16:creationId xmlns:a16="http://schemas.microsoft.com/office/drawing/2014/main" id="{61B8E0D4-2793-4217-BD35-19667D68B47E}"/>
            </a:ext>
          </a:extLst>
        </xdr:cNvPr>
        <xdr:cNvSpPr txBox="1"/>
      </xdr:nvSpPr>
      <xdr:spPr>
        <a:xfrm>
          <a:off x="4673600"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146776</xdr:rowOff>
    </xdr:from>
    <xdr:to>
      <xdr:col>20</xdr:col>
      <xdr:colOff>38100</xdr:colOff>
      <xdr:row>61</xdr:row>
      <xdr:rowOff>76926</xdr:rowOff>
    </xdr:to>
    <xdr:sp macro="" textlink="">
      <xdr:nvSpPr>
        <xdr:cNvPr id="170" name="楕円 169">
          <a:extLst>
            <a:ext uri="{FF2B5EF4-FFF2-40B4-BE49-F238E27FC236}">
              <a16:creationId xmlns:a16="http://schemas.microsoft.com/office/drawing/2014/main" id="{8F11048B-0BBE-4D10-9B93-C1C9A0C180E6}"/>
            </a:ext>
          </a:extLst>
        </xdr:cNvPr>
        <xdr:cNvSpPr/>
      </xdr:nvSpPr>
      <xdr:spPr>
        <a:xfrm>
          <a:off x="3746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169817</xdr:rowOff>
    </xdr:from>
    <xdr:to>
      <xdr:col>24</xdr:col>
      <xdr:colOff>63500</xdr:colOff>
      <xdr:row>61</xdr:row>
      <xdr:rowOff>26126</xdr:rowOff>
    </xdr:to>
    <xdr:cxnSp macro="">
      <xdr:nvCxnSpPr>
        <xdr:cNvPr id="171" name="直線コネクタ 170">
          <a:extLst>
            <a:ext uri="{FF2B5EF4-FFF2-40B4-BE49-F238E27FC236}">
              <a16:creationId xmlns:a16="http://schemas.microsoft.com/office/drawing/2014/main" id="{415CDA27-1767-44DC-B414-32A4651CCC21}"/>
            </a:ext>
          </a:extLst>
        </xdr:cNvPr>
        <xdr:cNvCxnSpPr/>
      </xdr:nvCxnSpPr>
      <xdr:spPr>
        <a:xfrm flipV="1">
          <a:off x="3797300" y="1045681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3084</xdr:rowOff>
    </xdr:from>
    <xdr:to>
      <xdr:col>15</xdr:col>
      <xdr:colOff>101600</xdr:colOff>
      <xdr:row>61</xdr:row>
      <xdr:rowOff>104684</xdr:rowOff>
    </xdr:to>
    <xdr:sp macro="" textlink="">
      <xdr:nvSpPr>
        <xdr:cNvPr id="172" name="楕円 171">
          <a:extLst>
            <a:ext uri="{FF2B5EF4-FFF2-40B4-BE49-F238E27FC236}">
              <a16:creationId xmlns:a16="http://schemas.microsoft.com/office/drawing/2014/main" id="{9B4C70E6-5C1F-4208-90A8-FE31CDAF5C05}"/>
            </a:ext>
          </a:extLst>
        </xdr:cNvPr>
        <xdr:cNvSpPr/>
      </xdr:nvSpPr>
      <xdr:spPr>
        <a:xfrm>
          <a:off x="2857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26126</xdr:rowOff>
    </xdr:from>
    <xdr:to>
      <xdr:col>19</xdr:col>
      <xdr:colOff>177800</xdr:colOff>
      <xdr:row>61</xdr:row>
      <xdr:rowOff>53884</xdr:rowOff>
    </xdr:to>
    <xdr:cxnSp macro="">
      <xdr:nvCxnSpPr>
        <xdr:cNvPr id="173" name="直線コネクタ 172">
          <a:extLst>
            <a:ext uri="{FF2B5EF4-FFF2-40B4-BE49-F238E27FC236}">
              <a16:creationId xmlns:a16="http://schemas.microsoft.com/office/drawing/2014/main" id="{79027E4E-3606-4862-86AE-EC59AB15D307}"/>
            </a:ext>
          </a:extLst>
        </xdr:cNvPr>
        <xdr:cNvCxnSpPr/>
      </xdr:nvCxnSpPr>
      <xdr:spPr>
        <a:xfrm flipV="1">
          <a:off x="2908300" y="104845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34670</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id="{E9EAB45B-3144-4799-A3A0-6246B36FF0E0}"/>
            </a:ext>
          </a:extLst>
        </xdr:cNvPr>
        <xdr:cNvSpPr txBox="1"/>
      </xdr:nvSpPr>
      <xdr:spPr>
        <a:xfrm>
          <a:off x="35820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id="{ECDB4FE3-F2EA-4121-A573-CE2349F131B0}"/>
            </a:ext>
          </a:extLst>
        </xdr:cNvPr>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68053</xdr:rowOff>
    </xdr:from>
    <xdr:ext cx="405111" cy="259045"/>
    <xdr:sp macro="" textlink="">
      <xdr:nvSpPr>
        <xdr:cNvPr id="176" name="n_1mainValue【橋りょう・トンネル】&#10;有形固定資産減価償却率">
          <a:extLst>
            <a:ext uri="{FF2B5EF4-FFF2-40B4-BE49-F238E27FC236}">
              <a16:creationId xmlns:a16="http://schemas.microsoft.com/office/drawing/2014/main" id="{EFECB4AE-EF02-42FD-85C0-56DE5BBD32C9}"/>
            </a:ext>
          </a:extLst>
        </xdr:cNvPr>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95811</xdr:rowOff>
    </xdr:from>
    <xdr:ext cx="405111" cy="259045"/>
    <xdr:sp macro="" textlink="">
      <xdr:nvSpPr>
        <xdr:cNvPr id="177" name="n_2mainValue【橋りょう・トンネル】&#10;有形固定資産減価償却率">
          <a:extLst>
            <a:ext uri="{FF2B5EF4-FFF2-40B4-BE49-F238E27FC236}">
              <a16:creationId xmlns:a16="http://schemas.microsoft.com/office/drawing/2014/main" id="{E7E96E43-847C-42EB-991F-145DFEFDA8A9}"/>
            </a:ext>
          </a:extLst>
        </xdr:cNvPr>
        <xdr:cNvSpPr txBox="1"/>
      </xdr:nvSpPr>
      <xdr:spPr>
        <a:xfrm>
          <a:off x="2705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a16="http://schemas.microsoft.com/office/drawing/2014/main" id="{2658A079-B4F7-49AB-B5F5-A5A928B601C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a16="http://schemas.microsoft.com/office/drawing/2014/main" id="{072DD5BA-30E8-4EAA-9119-392D7634035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a16="http://schemas.microsoft.com/office/drawing/2014/main" id="{ACBBD8A4-6A4D-4E43-B687-D731E50540A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a16="http://schemas.microsoft.com/office/drawing/2014/main" id="{C85A94E4-7406-46D7-B5C2-418838564A1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a16="http://schemas.microsoft.com/office/drawing/2014/main" id="{CC4C5FC5-F5C8-4269-A0C3-5DF642E438F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a16="http://schemas.microsoft.com/office/drawing/2014/main" id="{EBADED50-BFC9-45C4-9693-21E71B0E6F6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a16="http://schemas.microsoft.com/office/drawing/2014/main" id="{6F0E8959-B035-447B-AC4B-E942084DB94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a16="http://schemas.microsoft.com/office/drawing/2014/main" id="{C493BE02-CB7D-4277-9E31-F4BCD932855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a16="http://schemas.microsoft.com/office/drawing/2014/main" id="{8C7A11F9-5814-44B9-BB64-9F5B2775029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a16="http://schemas.microsoft.com/office/drawing/2014/main" id="{E4487639-531B-4C57-96CC-D3E73B0F8F2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a:extLst>
            <a:ext uri="{FF2B5EF4-FFF2-40B4-BE49-F238E27FC236}">
              <a16:creationId xmlns:a16="http://schemas.microsoft.com/office/drawing/2014/main" id="{D35C4B3D-3C12-43BA-A2FD-61690570A17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a:extLst>
            <a:ext uri="{FF2B5EF4-FFF2-40B4-BE49-F238E27FC236}">
              <a16:creationId xmlns:a16="http://schemas.microsoft.com/office/drawing/2014/main" id="{1D9E39CA-5A80-45B9-A976-D6AA5902430D}"/>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a:extLst>
            <a:ext uri="{FF2B5EF4-FFF2-40B4-BE49-F238E27FC236}">
              <a16:creationId xmlns:a16="http://schemas.microsoft.com/office/drawing/2014/main" id="{9CB63873-6045-4874-B567-FE6212DCA62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1" name="テキスト ボックス 190">
          <a:extLst>
            <a:ext uri="{FF2B5EF4-FFF2-40B4-BE49-F238E27FC236}">
              <a16:creationId xmlns:a16="http://schemas.microsoft.com/office/drawing/2014/main" id="{4E0E0A88-F470-47A2-A90A-D489951E7181}"/>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a:extLst>
            <a:ext uri="{FF2B5EF4-FFF2-40B4-BE49-F238E27FC236}">
              <a16:creationId xmlns:a16="http://schemas.microsoft.com/office/drawing/2014/main" id="{A5700DEC-4E28-4275-A287-A18BC0E7317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3" name="テキスト ボックス 192">
          <a:extLst>
            <a:ext uri="{FF2B5EF4-FFF2-40B4-BE49-F238E27FC236}">
              <a16:creationId xmlns:a16="http://schemas.microsoft.com/office/drawing/2014/main" id="{420E7D0D-BE5C-44E9-AADA-5AFAC7A02B7C}"/>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a:extLst>
            <a:ext uri="{FF2B5EF4-FFF2-40B4-BE49-F238E27FC236}">
              <a16:creationId xmlns:a16="http://schemas.microsoft.com/office/drawing/2014/main" id="{F449D815-4FA1-4E15-B142-96F558EB82FF}"/>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5" name="テキスト ボックス 194">
          <a:extLst>
            <a:ext uri="{FF2B5EF4-FFF2-40B4-BE49-F238E27FC236}">
              <a16:creationId xmlns:a16="http://schemas.microsoft.com/office/drawing/2014/main" id="{A1A6CF42-1C55-4F7F-B43E-18285753EC79}"/>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a:extLst>
            <a:ext uri="{FF2B5EF4-FFF2-40B4-BE49-F238E27FC236}">
              <a16:creationId xmlns:a16="http://schemas.microsoft.com/office/drawing/2014/main" id="{61069322-79FB-47E6-8BE7-F04110462CF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a:extLst>
            <a:ext uri="{FF2B5EF4-FFF2-40B4-BE49-F238E27FC236}">
              <a16:creationId xmlns:a16="http://schemas.microsoft.com/office/drawing/2014/main" id="{02D43C8D-47BD-4C5F-A396-F6429332591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a:extLst>
            <a:ext uri="{FF2B5EF4-FFF2-40B4-BE49-F238E27FC236}">
              <a16:creationId xmlns:a16="http://schemas.microsoft.com/office/drawing/2014/main" id="{5D937DD7-0397-4D2E-876F-251B3F69263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9" name="直線コネクタ 198">
          <a:extLst>
            <a:ext uri="{FF2B5EF4-FFF2-40B4-BE49-F238E27FC236}">
              <a16:creationId xmlns:a16="http://schemas.microsoft.com/office/drawing/2014/main" id="{BDDB1ABC-D788-4BBF-B88C-EC02F850E7FF}"/>
            </a:ext>
          </a:extLst>
        </xdr:cNvPr>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200" name="【橋りょう・トンネル】&#10;一人当たり有形固定資産（償却資産）額最小値テキスト">
          <a:extLst>
            <a:ext uri="{FF2B5EF4-FFF2-40B4-BE49-F238E27FC236}">
              <a16:creationId xmlns:a16="http://schemas.microsoft.com/office/drawing/2014/main" id="{AAF8B33F-262F-4234-A803-5FC945AF620F}"/>
            </a:ext>
          </a:extLst>
        </xdr:cNvPr>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201" name="直線コネクタ 200">
          <a:extLst>
            <a:ext uri="{FF2B5EF4-FFF2-40B4-BE49-F238E27FC236}">
              <a16:creationId xmlns:a16="http://schemas.microsoft.com/office/drawing/2014/main" id="{048F0D3E-9285-4C18-A39E-D36388567112}"/>
            </a:ext>
          </a:extLst>
        </xdr:cNvPr>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202" name="【橋りょう・トンネル】&#10;一人当たり有形固定資産（償却資産）額最大値テキスト">
          <a:extLst>
            <a:ext uri="{FF2B5EF4-FFF2-40B4-BE49-F238E27FC236}">
              <a16:creationId xmlns:a16="http://schemas.microsoft.com/office/drawing/2014/main" id="{18D1430E-96FB-421C-9A21-5E4085E3E855}"/>
            </a:ext>
          </a:extLst>
        </xdr:cNvPr>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203" name="直線コネクタ 202">
          <a:extLst>
            <a:ext uri="{FF2B5EF4-FFF2-40B4-BE49-F238E27FC236}">
              <a16:creationId xmlns:a16="http://schemas.microsoft.com/office/drawing/2014/main" id="{F63EFDDB-C907-45AA-98A5-B46A73B82890}"/>
            </a:ext>
          </a:extLst>
        </xdr:cNvPr>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135866</xdr:rowOff>
    </xdr:from>
    <xdr:ext cx="599010" cy="259045"/>
    <xdr:sp macro="" textlink="">
      <xdr:nvSpPr>
        <xdr:cNvPr id="204" name="【橋りょう・トンネル】&#10;一人当たり有形固定資産（償却資産）額平均値テキスト">
          <a:extLst>
            <a:ext uri="{FF2B5EF4-FFF2-40B4-BE49-F238E27FC236}">
              <a16:creationId xmlns:a16="http://schemas.microsoft.com/office/drawing/2014/main" id="{75B56B13-00B5-460C-8031-2073E07F91D1}"/>
            </a:ext>
          </a:extLst>
        </xdr:cNvPr>
        <xdr:cNvSpPr txBox="1"/>
      </xdr:nvSpPr>
      <xdr:spPr>
        <a:xfrm>
          <a:off x="10515600" y="1042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205" name="フローチャート: 判断 204">
          <a:extLst>
            <a:ext uri="{FF2B5EF4-FFF2-40B4-BE49-F238E27FC236}">
              <a16:creationId xmlns:a16="http://schemas.microsoft.com/office/drawing/2014/main" id="{E75575D0-5188-489A-995C-B835B76537CF}"/>
            </a:ext>
          </a:extLst>
        </xdr:cNvPr>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206" name="フローチャート: 判断 205">
          <a:extLst>
            <a:ext uri="{FF2B5EF4-FFF2-40B4-BE49-F238E27FC236}">
              <a16:creationId xmlns:a16="http://schemas.microsoft.com/office/drawing/2014/main" id="{BC494C05-16CB-4549-AB20-AF876BE058DF}"/>
            </a:ext>
          </a:extLst>
        </xdr:cNvPr>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207" name="フローチャート: 判断 206">
          <a:extLst>
            <a:ext uri="{FF2B5EF4-FFF2-40B4-BE49-F238E27FC236}">
              <a16:creationId xmlns:a16="http://schemas.microsoft.com/office/drawing/2014/main" id="{78A5F529-A527-4B8A-8104-B72FEB8BD89B}"/>
            </a:ext>
          </a:extLst>
        </xdr:cNvPr>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3E9BCABA-A50A-4FC9-BC07-6F30006C25B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625EE2F3-4C7B-43F1-AA11-798DF81595C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7F5B59A8-9E21-47E0-9033-FF9B00E5FD1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9AF530D3-60A6-4BFB-922C-09C729580E1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DF4A9603-685B-4258-84DF-D1652AF3F25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103239</xdr:rowOff>
    </xdr:from>
    <xdr:to>
      <xdr:col>55</xdr:col>
      <xdr:colOff>50800</xdr:colOff>
      <xdr:row>64</xdr:row>
      <xdr:rowOff>33389</xdr:rowOff>
    </xdr:to>
    <xdr:sp macro="" textlink="">
      <xdr:nvSpPr>
        <xdr:cNvPr id="213" name="楕円 212">
          <a:extLst>
            <a:ext uri="{FF2B5EF4-FFF2-40B4-BE49-F238E27FC236}">
              <a16:creationId xmlns:a16="http://schemas.microsoft.com/office/drawing/2014/main" id="{A893E536-E4FE-47BE-A5CF-7A4CBF47AEF7}"/>
            </a:ext>
          </a:extLst>
        </xdr:cNvPr>
        <xdr:cNvSpPr/>
      </xdr:nvSpPr>
      <xdr:spPr>
        <a:xfrm>
          <a:off x="10426700" y="1090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18166</xdr:rowOff>
    </xdr:from>
    <xdr:ext cx="534377" cy="259045"/>
    <xdr:sp macro="" textlink="">
      <xdr:nvSpPr>
        <xdr:cNvPr id="214" name="【橋りょう・トンネル】&#10;一人当たり有形固定資産（償却資産）額該当値テキスト">
          <a:extLst>
            <a:ext uri="{FF2B5EF4-FFF2-40B4-BE49-F238E27FC236}">
              <a16:creationId xmlns:a16="http://schemas.microsoft.com/office/drawing/2014/main" id="{439F015B-699A-43BF-B85F-B4E9442FF407}"/>
            </a:ext>
          </a:extLst>
        </xdr:cNvPr>
        <xdr:cNvSpPr txBox="1"/>
      </xdr:nvSpPr>
      <xdr:spPr>
        <a:xfrm>
          <a:off x="10515600" y="1081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103651</xdr:rowOff>
    </xdr:from>
    <xdr:to>
      <xdr:col>50</xdr:col>
      <xdr:colOff>165100</xdr:colOff>
      <xdr:row>64</xdr:row>
      <xdr:rowOff>33801</xdr:rowOff>
    </xdr:to>
    <xdr:sp macro="" textlink="">
      <xdr:nvSpPr>
        <xdr:cNvPr id="215" name="楕円 214">
          <a:extLst>
            <a:ext uri="{FF2B5EF4-FFF2-40B4-BE49-F238E27FC236}">
              <a16:creationId xmlns:a16="http://schemas.microsoft.com/office/drawing/2014/main" id="{7F66801A-90E5-4540-B41C-A233A01BD76E}"/>
            </a:ext>
          </a:extLst>
        </xdr:cNvPr>
        <xdr:cNvSpPr/>
      </xdr:nvSpPr>
      <xdr:spPr>
        <a:xfrm>
          <a:off x="9588500" y="1090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154039</xdr:rowOff>
    </xdr:from>
    <xdr:to>
      <xdr:col>55</xdr:col>
      <xdr:colOff>0</xdr:colOff>
      <xdr:row>63</xdr:row>
      <xdr:rowOff>154451</xdr:rowOff>
    </xdr:to>
    <xdr:cxnSp macro="">
      <xdr:nvCxnSpPr>
        <xdr:cNvPr id="216" name="直線コネクタ 215">
          <a:extLst>
            <a:ext uri="{FF2B5EF4-FFF2-40B4-BE49-F238E27FC236}">
              <a16:creationId xmlns:a16="http://schemas.microsoft.com/office/drawing/2014/main" id="{5FE46EA5-C4EF-49AF-87A6-DE2A6E600C80}"/>
            </a:ext>
          </a:extLst>
        </xdr:cNvPr>
        <xdr:cNvCxnSpPr/>
      </xdr:nvCxnSpPr>
      <xdr:spPr>
        <a:xfrm flipV="1">
          <a:off x="9639300" y="10955389"/>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104024</xdr:rowOff>
    </xdr:from>
    <xdr:to>
      <xdr:col>46</xdr:col>
      <xdr:colOff>38100</xdr:colOff>
      <xdr:row>64</xdr:row>
      <xdr:rowOff>34174</xdr:rowOff>
    </xdr:to>
    <xdr:sp macro="" textlink="">
      <xdr:nvSpPr>
        <xdr:cNvPr id="217" name="楕円 216">
          <a:extLst>
            <a:ext uri="{FF2B5EF4-FFF2-40B4-BE49-F238E27FC236}">
              <a16:creationId xmlns:a16="http://schemas.microsoft.com/office/drawing/2014/main" id="{972020D8-ACCE-4EDB-A6AB-23C1F82EDAEE}"/>
            </a:ext>
          </a:extLst>
        </xdr:cNvPr>
        <xdr:cNvSpPr/>
      </xdr:nvSpPr>
      <xdr:spPr>
        <a:xfrm>
          <a:off x="8699500" y="109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154451</xdr:rowOff>
    </xdr:from>
    <xdr:to>
      <xdr:col>50</xdr:col>
      <xdr:colOff>114300</xdr:colOff>
      <xdr:row>63</xdr:row>
      <xdr:rowOff>154824</xdr:rowOff>
    </xdr:to>
    <xdr:cxnSp macro="">
      <xdr:nvCxnSpPr>
        <xdr:cNvPr id="218" name="直線コネクタ 217">
          <a:extLst>
            <a:ext uri="{FF2B5EF4-FFF2-40B4-BE49-F238E27FC236}">
              <a16:creationId xmlns:a16="http://schemas.microsoft.com/office/drawing/2014/main" id="{06AE26BF-57D1-4F1E-A263-BB01DC12B143}"/>
            </a:ext>
          </a:extLst>
        </xdr:cNvPr>
        <xdr:cNvCxnSpPr/>
      </xdr:nvCxnSpPr>
      <xdr:spPr>
        <a:xfrm flipV="1">
          <a:off x="8750300" y="10955801"/>
          <a:ext cx="889000" cy="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78475</xdr:rowOff>
    </xdr:from>
    <xdr:ext cx="599010" cy="259045"/>
    <xdr:sp macro="" textlink="">
      <xdr:nvSpPr>
        <xdr:cNvPr id="219" name="n_1aveValue【橋りょう・トンネル】&#10;一人当たり有形固定資産（償却資産）額">
          <a:extLst>
            <a:ext uri="{FF2B5EF4-FFF2-40B4-BE49-F238E27FC236}">
              <a16:creationId xmlns:a16="http://schemas.microsoft.com/office/drawing/2014/main" id="{AC3A4FDE-8D7C-438D-8DA1-958600A9B553}"/>
            </a:ext>
          </a:extLst>
        </xdr:cNvPr>
        <xdr:cNvSpPr txBox="1"/>
      </xdr:nvSpPr>
      <xdr:spPr>
        <a:xfrm>
          <a:off x="93270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220" name="n_2aveValue【橋りょう・トンネル】&#10;一人当たり有形固定資産（償却資産）額">
          <a:extLst>
            <a:ext uri="{FF2B5EF4-FFF2-40B4-BE49-F238E27FC236}">
              <a16:creationId xmlns:a16="http://schemas.microsoft.com/office/drawing/2014/main" id="{5EA77A45-70BE-43E1-A39B-A14DF21F156E}"/>
            </a:ext>
          </a:extLst>
        </xdr:cNvPr>
        <xdr:cNvSpPr txBox="1"/>
      </xdr:nvSpPr>
      <xdr:spPr>
        <a:xfrm>
          <a:off x="8450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24928</xdr:rowOff>
    </xdr:from>
    <xdr:ext cx="534377" cy="259045"/>
    <xdr:sp macro="" textlink="">
      <xdr:nvSpPr>
        <xdr:cNvPr id="221" name="n_1mainValue【橋りょう・トンネル】&#10;一人当たり有形固定資産（償却資産）額">
          <a:extLst>
            <a:ext uri="{FF2B5EF4-FFF2-40B4-BE49-F238E27FC236}">
              <a16:creationId xmlns:a16="http://schemas.microsoft.com/office/drawing/2014/main" id="{14EE37D1-1054-441E-A1F6-C61921D6D8B7}"/>
            </a:ext>
          </a:extLst>
        </xdr:cNvPr>
        <xdr:cNvSpPr txBox="1"/>
      </xdr:nvSpPr>
      <xdr:spPr>
        <a:xfrm>
          <a:off x="9359411" y="1099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25301</xdr:rowOff>
    </xdr:from>
    <xdr:ext cx="534377" cy="259045"/>
    <xdr:sp macro="" textlink="">
      <xdr:nvSpPr>
        <xdr:cNvPr id="222" name="n_2mainValue【橋りょう・トンネル】&#10;一人当たり有形固定資産（償却資産）額">
          <a:extLst>
            <a:ext uri="{FF2B5EF4-FFF2-40B4-BE49-F238E27FC236}">
              <a16:creationId xmlns:a16="http://schemas.microsoft.com/office/drawing/2014/main" id="{943AD7ED-6A68-41A1-8557-347FCF15D2EB}"/>
            </a:ext>
          </a:extLst>
        </xdr:cNvPr>
        <xdr:cNvSpPr txBox="1"/>
      </xdr:nvSpPr>
      <xdr:spPr>
        <a:xfrm>
          <a:off x="8483111" y="109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AC1518BF-6409-4744-93AB-0308FD65E46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F9227C13-0165-4AF4-BD39-62907023AA2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1D244D9E-237A-4E0B-8F60-CF2AF888A04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56FEF9DA-A932-4748-BAA5-BDD78444299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BCEF784F-E1D0-4F57-B265-E3DA051E0A8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7B263ECC-9565-45F3-A914-66F12B140B5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3543F3BC-3D08-45D4-969F-7D557AD78F0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FC1F9104-9DC9-407C-8C39-190B0C7CEDC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C315D6BB-3499-47C0-BE79-FEB03480F44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50EE887F-3E6F-4E4C-B58E-860A36EA478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a:extLst>
            <a:ext uri="{FF2B5EF4-FFF2-40B4-BE49-F238E27FC236}">
              <a16:creationId xmlns:a16="http://schemas.microsoft.com/office/drawing/2014/main" id="{6DAE2BE0-8E44-4D23-BD97-DE5CDAFE7694}"/>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a16="http://schemas.microsoft.com/office/drawing/2014/main" id="{03004507-2C79-4713-AC85-090A14020B6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a:extLst>
            <a:ext uri="{FF2B5EF4-FFF2-40B4-BE49-F238E27FC236}">
              <a16:creationId xmlns:a16="http://schemas.microsoft.com/office/drawing/2014/main" id="{93A8B054-5AA2-4FBF-BEE9-9B0B3C54037C}"/>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a16="http://schemas.microsoft.com/office/drawing/2014/main" id="{E44FFB33-81BE-4BE4-B097-7850EE25F91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a:extLst>
            <a:ext uri="{FF2B5EF4-FFF2-40B4-BE49-F238E27FC236}">
              <a16:creationId xmlns:a16="http://schemas.microsoft.com/office/drawing/2014/main" id="{77C0114B-213C-456E-A640-F979F33E57C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id="{68597AB2-725E-43FF-AC9F-E108D1F322F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a:extLst>
            <a:ext uri="{FF2B5EF4-FFF2-40B4-BE49-F238E27FC236}">
              <a16:creationId xmlns:a16="http://schemas.microsoft.com/office/drawing/2014/main" id="{7CDAE847-A95B-4E26-80F8-3017E59ACD1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a16="http://schemas.microsoft.com/office/drawing/2014/main" id="{676763E0-5C7E-4EEA-987A-564F1945FEB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a:extLst>
            <a:ext uri="{FF2B5EF4-FFF2-40B4-BE49-F238E27FC236}">
              <a16:creationId xmlns:a16="http://schemas.microsoft.com/office/drawing/2014/main" id="{224245BD-CB8C-494F-B242-36A0A5A4BE0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a16="http://schemas.microsoft.com/office/drawing/2014/main" id="{19C49C39-182D-4131-A84D-088E0DEDF0A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a:extLst>
            <a:ext uri="{FF2B5EF4-FFF2-40B4-BE49-F238E27FC236}">
              <a16:creationId xmlns:a16="http://schemas.microsoft.com/office/drawing/2014/main" id="{B16B23C1-A4B9-4A0C-A65A-81B458094999}"/>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7135AB11-4D37-4641-9D31-2ACA4777E5D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0AFB0A2D-C850-4F7D-95B6-86EC7DEB3D24}"/>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a:extLst>
            <a:ext uri="{FF2B5EF4-FFF2-40B4-BE49-F238E27FC236}">
              <a16:creationId xmlns:a16="http://schemas.microsoft.com/office/drawing/2014/main" id="{8E781314-9107-497E-A53C-85B439D0E1B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47" name="直線コネクタ 246">
          <a:extLst>
            <a:ext uri="{FF2B5EF4-FFF2-40B4-BE49-F238E27FC236}">
              <a16:creationId xmlns:a16="http://schemas.microsoft.com/office/drawing/2014/main" id="{906FB268-2FFF-4A3D-9CEC-D9ABB04FFC10}"/>
            </a:ext>
          </a:extLst>
        </xdr:cNvPr>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48" name="【公営住宅】&#10;有形固定資産減価償却率最小値テキスト">
          <a:extLst>
            <a:ext uri="{FF2B5EF4-FFF2-40B4-BE49-F238E27FC236}">
              <a16:creationId xmlns:a16="http://schemas.microsoft.com/office/drawing/2014/main" id="{D49863BE-C47D-40F7-92E0-E662CDC109E2}"/>
            </a:ext>
          </a:extLst>
        </xdr:cNvPr>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49" name="直線コネクタ 248">
          <a:extLst>
            <a:ext uri="{FF2B5EF4-FFF2-40B4-BE49-F238E27FC236}">
              <a16:creationId xmlns:a16="http://schemas.microsoft.com/office/drawing/2014/main" id="{C4E91145-3C2B-4AF6-8632-1804F32B3922}"/>
            </a:ext>
          </a:extLst>
        </xdr:cNvPr>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公営住宅】&#10;有形固定資産減価償却率最大値テキスト">
          <a:extLst>
            <a:ext uri="{FF2B5EF4-FFF2-40B4-BE49-F238E27FC236}">
              <a16:creationId xmlns:a16="http://schemas.microsoft.com/office/drawing/2014/main" id="{F43853DE-47B1-49D5-BC62-DABB16D1EA6A}"/>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a:extLst>
            <a:ext uri="{FF2B5EF4-FFF2-40B4-BE49-F238E27FC236}">
              <a16:creationId xmlns:a16="http://schemas.microsoft.com/office/drawing/2014/main" id="{ADA97883-C27D-453D-A591-7648FC218231}"/>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52" name="【公営住宅】&#10;有形固定資産減価償却率平均値テキスト">
          <a:extLst>
            <a:ext uri="{FF2B5EF4-FFF2-40B4-BE49-F238E27FC236}">
              <a16:creationId xmlns:a16="http://schemas.microsoft.com/office/drawing/2014/main" id="{84CE92C9-50FE-42DC-85C3-80D99A1BCD81}"/>
            </a:ext>
          </a:extLst>
        </xdr:cNvPr>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53" name="フローチャート: 判断 252">
          <a:extLst>
            <a:ext uri="{FF2B5EF4-FFF2-40B4-BE49-F238E27FC236}">
              <a16:creationId xmlns:a16="http://schemas.microsoft.com/office/drawing/2014/main" id="{237A4287-2F10-4624-926C-BD98AB7E7C05}"/>
            </a:ext>
          </a:extLst>
        </xdr:cNvPr>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54" name="フローチャート: 判断 253">
          <a:extLst>
            <a:ext uri="{FF2B5EF4-FFF2-40B4-BE49-F238E27FC236}">
              <a16:creationId xmlns:a16="http://schemas.microsoft.com/office/drawing/2014/main" id="{D1D6483E-5A0A-497C-8344-793DE4E21948}"/>
            </a:ext>
          </a:extLst>
        </xdr:cNvPr>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55" name="フローチャート: 判断 254">
          <a:extLst>
            <a:ext uri="{FF2B5EF4-FFF2-40B4-BE49-F238E27FC236}">
              <a16:creationId xmlns:a16="http://schemas.microsoft.com/office/drawing/2014/main" id="{6984B1AC-3881-43A9-99B1-BA3A3A8E4D1A}"/>
            </a:ext>
          </a:extLst>
        </xdr:cNvPr>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121070AF-710D-4ECA-B6C2-F8636B8EE92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291420A5-8F35-40D6-8BC1-8C6D50FBCA6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C55F1967-092D-4CA3-9186-55BA47DC209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991C0F2F-791E-4CAE-B2E7-B153C08C2B4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F6C4B41-1852-4ACC-9382-9609F0086A6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10161</xdr:rowOff>
    </xdr:from>
    <xdr:to>
      <xdr:col>24</xdr:col>
      <xdr:colOff>114300</xdr:colOff>
      <xdr:row>80</xdr:row>
      <xdr:rowOff>111761</xdr:rowOff>
    </xdr:to>
    <xdr:sp macro="" textlink="">
      <xdr:nvSpPr>
        <xdr:cNvPr id="261" name="楕円 260">
          <a:extLst>
            <a:ext uri="{FF2B5EF4-FFF2-40B4-BE49-F238E27FC236}">
              <a16:creationId xmlns:a16="http://schemas.microsoft.com/office/drawing/2014/main" id="{C3A2A1AE-2D50-484B-84F7-919BEB665549}"/>
            </a:ext>
          </a:extLst>
        </xdr:cNvPr>
        <xdr:cNvSpPr/>
      </xdr:nvSpPr>
      <xdr:spPr>
        <a:xfrm>
          <a:off x="45847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33038</xdr:rowOff>
    </xdr:from>
    <xdr:ext cx="405111" cy="259045"/>
    <xdr:sp macro="" textlink="">
      <xdr:nvSpPr>
        <xdr:cNvPr id="262" name="【公営住宅】&#10;有形固定資産減価償却率該当値テキスト">
          <a:extLst>
            <a:ext uri="{FF2B5EF4-FFF2-40B4-BE49-F238E27FC236}">
              <a16:creationId xmlns:a16="http://schemas.microsoft.com/office/drawing/2014/main" id="{851AE511-32E3-4E40-9610-EFA652FB9A02}"/>
            </a:ext>
          </a:extLst>
        </xdr:cNvPr>
        <xdr:cNvSpPr txBox="1"/>
      </xdr:nvSpPr>
      <xdr:spPr>
        <a:xfrm>
          <a:off x="4673600"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36830</xdr:rowOff>
    </xdr:from>
    <xdr:to>
      <xdr:col>20</xdr:col>
      <xdr:colOff>38100</xdr:colOff>
      <xdr:row>80</xdr:row>
      <xdr:rowOff>138430</xdr:rowOff>
    </xdr:to>
    <xdr:sp macro="" textlink="">
      <xdr:nvSpPr>
        <xdr:cNvPr id="263" name="楕円 262">
          <a:extLst>
            <a:ext uri="{FF2B5EF4-FFF2-40B4-BE49-F238E27FC236}">
              <a16:creationId xmlns:a16="http://schemas.microsoft.com/office/drawing/2014/main" id="{DD902616-AC99-4CF3-8ED1-A66B578B8076}"/>
            </a:ext>
          </a:extLst>
        </xdr:cNvPr>
        <xdr:cNvSpPr/>
      </xdr:nvSpPr>
      <xdr:spPr>
        <a:xfrm>
          <a:off x="37465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60961</xdr:rowOff>
    </xdr:from>
    <xdr:to>
      <xdr:col>24</xdr:col>
      <xdr:colOff>63500</xdr:colOff>
      <xdr:row>80</xdr:row>
      <xdr:rowOff>87630</xdr:rowOff>
    </xdr:to>
    <xdr:cxnSp macro="">
      <xdr:nvCxnSpPr>
        <xdr:cNvPr id="264" name="直線コネクタ 263">
          <a:extLst>
            <a:ext uri="{FF2B5EF4-FFF2-40B4-BE49-F238E27FC236}">
              <a16:creationId xmlns:a16="http://schemas.microsoft.com/office/drawing/2014/main" id="{6426673F-5FD3-4F9F-B6CC-A28AB16F4A68}"/>
            </a:ext>
          </a:extLst>
        </xdr:cNvPr>
        <xdr:cNvCxnSpPr/>
      </xdr:nvCxnSpPr>
      <xdr:spPr>
        <a:xfrm flipV="1">
          <a:off x="3797300" y="137769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57786</xdr:rowOff>
    </xdr:from>
    <xdr:to>
      <xdr:col>15</xdr:col>
      <xdr:colOff>101600</xdr:colOff>
      <xdr:row>80</xdr:row>
      <xdr:rowOff>159386</xdr:rowOff>
    </xdr:to>
    <xdr:sp macro="" textlink="">
      <xdr:nvSpPr>
        <xdr:cNvPr id="265" name="楕円 264">
          <a:extLst>
            <a:ext uri="{FF2B5EF4-FFF2-40B4-BE49-F238E27FC236}">
              <a16:creationId xmlns:a16="http://schemas.microsoft.com/office/drawing/2014/main" id="{97844A1E-205E-4F93-BE5B-BFDC17DEB807}"/>
            </a:ext>
          </a:extLst>
        </xdr:cNvPr>
        <xdr:cNvSpPr/>
      </xdr:nvSpPr>
      <xdr:spPr>
        <a:xfrm>
          <a:off x="2857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87630</xdr:rowOff>
    </xdr:from>
    <xdr:to>
      <xdr:col>19</xdr:col>
      <xdr:colOff>177800</xdr:colOff>
      <xdr:row>80</xdr:row>
      <xdr:rowOff>108586</xdr:rowOff>
    </xdr:to>
    <xdr:cxnSp macro="">
      <xdr:nvCxnSpPr>
        <xdr:cNvPr id="266" name="直線コネクタ 265">
          <a:extLst>
            <a:ext uri="{FF2B5EF4-FFF2-40B4-BE49-F238E27FC236}">
              <a16:creationId xmlns:a16="http://schemas.microsoft.com/office/drawing/2014/main" id="{F6F81CE7-3E9A-49A7-8133-29060138718D}"/>
            </a:ext>
          </a:extLst>
        </xdr:cNvPr>
        <xdr:cNvCxnSpPr/>
      </xdr:nvCxnSpPr>
      <xdr:spPr>
        <a:xfrm flipV="1">
          <a:off x="2908300" y="1380363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30497</xdr:rowOff>
    </xdr:from>
    <xdr:ext cx="405111" cy="259045"/>
    <xdr:sp macro="" textlink="">
      <xdr:nvSpPr>
        <xdr:cNvPr id="267" name="n_1aveValue【公営住宅】&#10;有形固定資産減価償却率">
          <a:extLst>
            <a:ext uri="{FF2B5EF4-FFF2-40B4-BE49-F238E27FC236}">
              <a16:creationId xmlns:a16="http://schemas.microsoft.com/office/drawing/2014/main" id="{41F56790-F39D-4652-AE8C-E894C6E4FCCB}"/>
            </a:ext>
          </a:extLst>
        </xdr:cNvPr>
        <xdr:cNvSpPr txBox="1"/>
      </xdr:nvSpPr>
      <xdr:spPr>
        <a:xfrm>
          <a:off x="35820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70502</xdr:rowOff>
    </xdr:from>
    <xdr:ext cx="405111" cy="259045"/>
    <xdr:sp macro="" textlink="">
      <xdr:nvSpPr>
        <xdr:cNvPr id="268" name="n_2aveValue【公営住宅】&#10;有形固定資産減価償却率">
          <a:extLst>
            <a:ext uri="{FF2B5EF4-FFF2-40B4-BE49-F238E27FC236}">
              <a16:creationId xmlns:a16="http://schemas.microsoft.com/office/drawing/2014/main" id="{4320890E-7B9A-40E7-80FB-F3190925239D}"/>
            </a:ext>
          </a:extLst>
        </xdr:cNvPr>
        <xdr:cNvSpPr txBox="1"/>
      </xdr:nvSpPr>
      <xdr:spPr>
        <a:xfrm>
          <a:off x="2705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154957</xdr:rowOff>
    </xdr:from>
    <xdr:ext cx="405111" cy="259045"/>
    <xdr:sp macro="" textlink="">
      <xdr:nvSpPr>
        <xdr:cNvPr id="269" name="n_1mainValue【公営住宅】&#10;有形固定資産減価償却率">
          <a:extLst>
            <a:ext uri="{FF2B5EF4-FFF2-40B4-BE49-F238E27FC236}">
              <a16:creationId xmlns:a16="http://schemas.microsoft.com/office/drawing/2014/main" id="{236CDA58-F8F7-46CF-9DFD-F8AD095580B6}"/>
            </a:ext>
          </a:extLst>
        </xdr:cNvPr>
        <xdr:cNvSpPr txBox="1"/>
      </xdr:nvSpPr>
      <xdr:spPr>
        <a:xfrm>
          <a:off x="35820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4463</xdr:rowOff>
    </xdr:from>
    <xdr:ext cx="405111" cy="259045"/>
    <xdr:sp macro="" textlink="">
      <xdr:nvSpPr>
        <xdr:cNvPr id="270" name="n_2mainValue【公営住宅】&#10;有形固定資産減価償却率">
          <a:extLst>
            <a:ext uri="{FF2B5EF4-FFF2-40B4-BE49-F238E27FC236}">
              <a16:creationId xmlns:a16="http://schemas.microsoft.com/office/drawing/2014/main" id="{76446C2A-86AF-43EA-BAD4-FC0A6B0FB871}"/>
            </a:ext>
          </a:extLst>
        </xdr:cNvPr>
        <xdr:cNvSpPr txBox="1"/>
      </xdr:nvSpPr>
      <xdr:spPr>
        <a:xfrm>
          <a:off x="2705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7F53E264-BD8B-410D-8838-48D2065642F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01B25DD2-AF3C-4BB9-8A4C-A1E5EBD1AFA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9327E67D-D25B-4F07-8A6C-D68A9B914B2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BE8FDFB4-17FC-4E79-A717-B7F7183A1E0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EB298A3D-48D8-42A7-A419-317A9803459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41017295-E1A6-4C34-8F9B-D355BF5D58C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F61E00D6-3362-46D4-92F6-73CE13B1120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D69A7587-423B-4E41-9306-94FF7AE3C42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a:extLst>
            <a:ext uri="{FF2B5EF4-FFF2-40B4-BE49-F238E27FC236}">
              <a16:creationId xmlns:a16="http://schemas.microsoft.com/office/drawing/2014/main" id="{55F46C31-63D5-48D7-8CFA-C3C924D2EF3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a:extLst>
            <a:ext uri="{FF2B5EF4-FFF2-40B4-BE49-F238E27FC236}">
              <a16:creationId xmlns:a16="http://schemas.microsoft.com/office/drawing/2014/main" id="{5E25FF3B-404C-4DB3-B051-25703BB5159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a:extLst>
            <a:ext uri="{FF2B5EF4-FFF2-40B4-BE49-F238E27FC236}">
              <a16:creationId xmlns:a16="http://schemas.microsoft.com/office/drawing/2014/main" id="{7249BF4F-9D4C-42CE-B281-AB42826FC40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a:extLst>
            <a:ext uri="{FF2B5EF4-FFF2-40B4-BE49-F238E27FC236}">
              <a16:creationId xmlns:a16="http://schemas.microsoft.com/office/drawing/2014/main" id="{B1C2C033-53CB-408B-8437-054BC734059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a:extLst>
            <a:ext uri="{FF2B5EF4-FFF2-40B4-BE49-F238E27FC236}">
              <a16:creationId xmlns:a16="http://schemas.microsoft.com/office/drawing/2014/main" id="{D11F1E71-B2F7-45AE-977C-C0BE25DBC83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a:extLst>
            <a:ext uri="{FF2B5EF4-FFF2-40B4-BE49-F238E27FC236}">
              <a16:creationId xmlns:a16="http://schemas.microsoft.com/office/drawing/2014/main" id="{AA92B359-F767-4A9D-87E3-09E8F5AEC0D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a:extLst>
            <a:ext uri="{FF2B5EF4-FFF2-40B4-BE49-F238E27FC236}">
              <a16:creationId xmlns:a16="http://schemas.microsoft.com/office/drawing/2014/main" id="{4CB15268-1EA5-431E-BAA6-2E9B44DD2BC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a:extLst>
            <a:ext uri="{FF2B5EF4-FFF2-40B4-BE49-F238E27FC236}">
              <a16:creationId xmlns:a16="http://schemas.microsoft.com/office/drawing/2014/main" id="{C6D79416-DE86-425B-BBC0-31985C42FBE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a:extLst>
            <a:ext uri="{FF2B5EF4-FFF2-40B4-BE49-F238E27FC236}">
              <a16:creationId xmlns:a16="http://schemas.microsoft.com/office/drawing/2014/main" id="{303C9543-CFAA-4BB5-8891-86111E8060C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a:extLst>
            <a:ext uri="{FF2B5EF4-FFF2-40B4-BE49-F238E27FC236}">
              <a16:creationId xmlns:a16="http://schemas.microsoft.com/office/drawing/2014/main" id="{A3611B99-0A51-41AD-B449-555AEAC7B8E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a:extLst>
            <a:ext uri="{FF2B5EF4-FFF2-40B4-BE49-F238E27FC236}">
              <a16:creationId xmlns:a16="http://schemas.microsoft.com/office/drawing/2014/main" id="{E4DE652F-4120-47D7-87B7-608C0BF16C5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a:extLst>
            <a:ext uri="{FF2B5EF4-FFF2-40B4-BE49-F238E27FC236}">
              <a16:creationId xmlns:a16="http://schemas.microsoft.com/office/drawing/2014/main" id="{DF10807E-F333-408D-9FA7-E1CEC4C6458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a:extLst>
            <a:ext uri="{FF2B5EF4-FFF2-40B4-BE49-F238E27FC236}">
              <a16:creationId xmlns:a16="http://schemas.microsoft.com/office/drawing/2014/main" id="{1FBA1995-C854-493E-973E-CA24363A17D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2" name="テキスト ボックス 291">
          <a:extLst>
            <a:ext uri="{FF2B5EF4-FFF2-40B4-BE49-F238E27FC236}">
              <a16:creationId xmlns:a16="http://schemas.microsoft.com/office/drawing/2014/main" id="{253DA132-74EC-43FF-9C4F-FCDE7C8ADCB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a:extLst>
            <a:ext uri="{FF2B5EF4-FFF2-40B4-BE49-F238E27FC236}">
              <a16:creationId xmlns:a16="http://schemas.microsoft.com/office/drawing/2014/main" id="{1A1E7302-8B62-4DD1-B987-0F5804DC467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94" name="直線コネクタ 293">
          <a:extLst>
            <a:ext uri="{FF2B5EF4-FFF2-40B4-BE49-F238E27FC236}">
              <a16:creationId xmlns:a16="http://schemas.microsoft.com/office/drawing/2014/main" id="{8BABC2C2-E1B4-4822-B06C-278393D80A7E}"/>
            </a:ext>
          </a:extLst>
        </xdr:cNvPr>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95" name="【公営住宅】&#10;一人当たり面積最小値テキスト">
          <a:extLst>
            <a:ext uri="{FF2B5EF4-FFF2-40B4-BE49-F238E27FC236}">
              <a16:creationId xmlns:a16="http://schemas.microsoft.com/office/drawing/2014/main" id="{53EB797D-52AD-455F-AB70-55B44BAE6D4E}"/>
            </a:ext>
          </a:extLst>
        </xdr:cNvPr>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96" name="直線コネクタ 295">
          <a:extLst>
            <a:ext uri="{FF2B5EF4-FFF2-40B4-BE49-F238E27FC236}">
              <a16:creationId xmlns:a16="http://schemas.microsoft.com/office/drawing/2014/main" id="{16F85135-66CA-4014-89D5-13A4F9E9BD02}"/>
            </a:ext>
          </a:extLst>
        </xdr:cNvPr>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97" name="【公営住宅】&#10;一人当たり面積最大値テキスト">
          <a:extLst>
            <a:ext uri="{FF2B5EF4-FFF2-40B4-BE49-F238E27FC236}">
              <a16:creationId xmlns:a16="http://schemas.microsoft.com/office/drawing/2014/main" id="{C55B0850-CDB0-4811-B3AB-07C3C45DE977}"/>
            </a:ext>
          </a:extLst>
        </xdr:cNvPr>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98" name="直線コネクタ 297">
          <a:extLst>
            <a:ext uri="{FF2B5EF4-FFF2-40B4-BE49-F238E27FC236}">
              <a16:creationId xmlns:a16="http://schemas.microsoft.com/office/drawing/2014/main" id="{6A2FCEE5-340B-43AF-AC47-61386DF50003}"/>
            </a:ext>
          </a:extLst>
        </xdr:cNvPr>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142321</xdr:rowOff>
    </xdr:from>
    <xdr:ext cx="469744" cy="259045"/>
    <xdr:sp macro="" textlink="">
      <xdr:nvSpPr>
        <xdr:cNvPr id="299" name="【公営住宅】&#10;一人当たり面積平均値テキスト">
          <a:extLst>
            <a:ext uri="{FF2B5EF4-FFF2-40B4-BE49-F238E27FC236}">
              <a16:creationId xmlns:a16="http://schemas.microsoft.com/office/drawing/2014/main" id="{98006CDA-A9DB-48B3-9835-F1A50868A8DB}"/>
            </a:ext>
          </a:extLst>
        </xdr:cNvPr>
        <xdr:cNvSpPr txBox="1"/>
      </xdr:nvSpPr>
      <xdr:spPr>
        <a:xfrm>
          <a:off x="10515600" y="1437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300" name="フローチャート: 判断 299">
          <a:extLst>
            <a:ext uri="{FF2B5EF4-FFF2-40B4-BE49-F238E27FC236}">
              <a16:creationId xmlns:a16="http://schemas.microsoft.com/office/drawing/2014/main" id="{DF3DCDAF-2E94-4654-9286-5EBA6181ADC0}"/>
            </a:ext>
          </a:extLst>
        </xdr:cNvPr>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301" name="フローチャート: 判断 300">
          <a:extLst>
            <a:ext uri="{FF2B5EF4-FFF2-40B4-BE49-F238E27FC236}">
              <a16:creationId xmlns:a16="http://schemas.microsoft.com/office/drawing/2014/main" id="{26A42987-AFF4-49F1-83F3-07BB06A74266}"/>
            </a:ext>
          </a:extLst>
        </xdr:cNvPr>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302" name="フローチャート: 判断 301">
          <a:extLst>
            <a:ext uri="{FF2B5EF4-FFF2-40B4-BE49-F238E27FC236}">
              <a16:creationId xmlns:a16="http://schemas.microsoft.com/office/drawing/2014/main" id="{EF4AD450-B6D1-4361-AC11-8D4BA740CC5A}"/>
            </a:ext>
          </a:extLst>
        </xdr:cNvPr>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D6D678B-5E2F-4F73-A5C5-DB92FA32ABF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708C2DF6-4846-4190-97DF-DD74F454B4B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687B9032-DD44-4434-A454-D294987D5C6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6ECFF06D-2879-4600-A9FE-1DFE165175B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E97A42F6-1FA5-455C-BCB3-14BC8504866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74549</xdr:rowOff>
    </xdr:from>
    <xdr:to>
      <xdr:col>55</xdr:col>
      <xdr:colOff>50800</xdr:colOff>
      <xdr:row>84</xdr:row>
      <xdr:rowOff>4699</xdr:rowOff>
    </xdr:to>
    <xdr:sp macro="" textlink="">
      <xdr:nvSpPr>
        <xdr:cNvPr id="308" name="楕円 307">
          <a:extLst>
            <a:ext uri="{FF2B5EF4-FFF2-40B4-BE49-F238E27FC236}">
              <a16:creationId xmlns:a16="http://schemas.microsoft.com/office/drawing/2014/main" id="{96F37497-3D6A-4F8B-B9B2-36B1C1A8482B}"/>
            </a:ext>
          </a:extLst>
        </xdr:cNvPr>
        <xdr:cNvSpPr/>
      </xdr:nvSpPr>
      <xdr:spPr>
        <a:xfrm>
          <a:off x="10426700" y="1430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97426</xdr:rowOff>
    </xdr:from>
    <xdr:ext cx="469744" cy="259045"/>
    <xdr:sp macro="" textlink="">
      <xdr:nvSpPr>
        <xdr:cNvPr id="309" name="【公営住宅】&#10;一人当たり面積該当値テキスト">
          <a:extLst>
            <a:ext uri="{FF2B5EF4-FFF2-40B4-BE49-F238E27FC236}">
              <a16:creationId xmlns:a16="http://schemas.microsoft.com/office/drawing/2014/main" id="{F1E533CA-B156-49CE-B978-8C7CC175D9C3}"/>
            </a:ext>
          </a:extLst>
        </xdr:cNvPr>
        <xdr:cNvSpPr txBox="1"/>
      </xdr:nvSpPr>
      <xdr:spPr>
        <a:xfrm>
          <a:off x="10515600" y="1415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75121</xdr:rowOff>
    </xdr:from>
    <xdr:to>
      <xdr:col>50</xdr:col>
      <xdr:colOff>165100</xdr:colOff>
      <xdr:row>84</xdr:row>
      <xdr:rowOff>5271</xdr:rowOff>
    </xdr:to>
    <xdr:sp macro="" textlink="">
      <xdr:nvSpPr>
        <xdr:cNvPr id="310" name="楕円 309">
          <a:extLst>
            <a:ext uri="{FF2B5EF4-FFF2-40B4-BE49-F238E27FC236}">
              <a16:creationId xmlns:a16="http://schemas.microsoft.com/office/drawing/2014/main" id="{5302F340-D1F3-4510-BE35-8818C08B9CF2}"/>
            </a:ext>
          </a:extLst>
        </xdr:cNvPr>
        <xdr:cNvSpPr/>
      </xdr:nvSpPr>
      <xdr:spPr>
        <a:xfrm>
          <a:off x="9588500" y="1430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125349</xdr:rowOff>
    </xdr:from>
    <xdr:to>
      <xdr:col>55</xdr:col>
      <xdr:colOff>0</xdr:colOff>
      <xdr:row>83</xdr:row>
      <xdr:rowOff>125921</xdr:rowOff>
    </xdr:to>
    <xdr:cxnSp macro="">
      <xdr:nvCxnSpPr>
        <xdr:cNvPr id="311" name="直線コネクタ 310">
          <a:extLst>
            <a:ext uri="{FF2B5EF4-FFF2-40B4-BE49-F238E27FC236}">
              <a16:creationId xmlns:a16="http://schemas.microsoft.com/office/drawing/2014/main" id="{D7664A5A-FC39-4F22-8F8B-859F1EBCD689}"/>
            </a:ext>
          </a:extLst>
        </xdr:cNvPr>
        <xdr:cNvCxnSpPr/>
      </xdr:nvCxnSpPr>
      <xdr:spPr>
        <a:xfrm flipV="1">
          <a:off x="9639300" y="14355699"/>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69786</xdr:rowOff>
    </xdr:from>
    <xdr:to>
      <xdr:col>46</xdr:col>
      <xdr:colOff>38100</xdr:colOff>
      <xdr:row>83</xdr:row>
      <xdr:rowOff>171386</xdr:rowOff>
    </xdr:to>
    <xdr:sp macro="" textlink="">
      <xdr:nvSpPr>
        <xdr:cNvPr id="312" name="楕円 311">
          <a:extLst>
            <a:ext uri="{FF2B5EF4-FFF2-40B4-BE49-F238E27FC236}">
              <a16:creationId xmlns:a16="http://schemas.microsoft.com/office/drawing/2014/main" id="{79ED26DB-DA28-4F8E-85A2-8781865413DD}"/>
            </a:ext>
          </a:extLst>
        </xdr:cNvPr>
        <xdr:cNvSpPr/>
      </xdr:nvSpPr>
      <xdr:spPr>
        <a:xfrm>
          <a:off x="8699500" y="1430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120586</xdr:rowOff>
    </xdr:from>
    <xdr:to>
      <xdr:col>50</xdr:col>
      <xdr:colOff>114300</xdr:colOff>
      <xdr:row>83</xdr:row>
      <xdr:rowOff>125921</xdr:rowOff>
    </xdr:to>
    <xdr:cxnSp macro="">
      <xdr:nvCxnSpPr>
        <xdr:cNvPr id="313" name="直線コネクタ 312">
          <a:extLst>
            <a:ext uri="{FF2B5EF4-FFF2-40B4-BE49-F238E27FC236}">
              <a16:creationId xmlns:a16="http://schemas.microsoft.com/office/drawing/2014/main" id="{6FF06D7F-FAFE-4C7A-B7EC-47C7108BEED9}"/>
            </a:ext>
          </a:extLst>
        </xdr:cNvPr>
        <xdr:cNvCxnSpPr/>
      </xdr:nvCxnSpPr>
      <xdr:spPr>
        <a:xfrm>
          <a:off x="8750300" y="14350936"/>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28021</xdr:rowOff>
    </xdr:from>
    <xdr:ext cx="469744" cy="259045"/>
    <xdr:sp macro="" textlink="">
      <xdr:nvSpPr>
        <xdr:cNvPr id="314" name="n_1aveValue【公営住宅】&#10;一人当たり面積">
          <a:extLst>
            <a:ext uri="{FF2B5EF4-FFF2-40B4-BE49-F238E27FC236}">
              <a16:creationId xmlns:a16="http://schemas.microsoft.com/office/drawing/2014/main" id="{080A7D56-9F1C-4376-B071-4B962A45F16D}"/>
            </a:ext>
          </a:extLst>
        </xdr:cNvPr>
        <xdr:cNvSpPr txBox="1"/>
      </xdr:nvSpPr>
      <xdr:spPr>
        <a:xfrm>
          <a:off x="93917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2494</xdr:rowOff>
    </xdr:from>
    <xdr:ext cx="469744" cy="259045"/>
    <xdr:sp macro="" textlink="">
      <xdr:nvSpPr>
        <xdr:cNvPr id="315" name="n_2aveValue【公営住宅】&#10;一人当たり面積">
          <a:extLst>
            <a:ext uri="{FF2B5EF4-FFF2-40B4-BE49-F238E27FC236}">
              <a16:creationId xmlns:a16="http://schemas.microsoft.com/office/drawing/2014/main" id="{1B8E9A7A-8919-44C4-8665-BBA5BF65038D}"/>
            </a:ext>
          </a:extLst>
        </xdr:cNvPr>
        <xdr:cNvSpPr txBox="1"/>
      </xdr:nvSpPr>
      <xdr:spPr>
        <a:xfrm>
          <a:off x="8515427" y="1440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21798</xdr:rowOff>
    </xdr:from>
    <xdr:ext cx="469744" cy="259045"/>
    <xdr:sp macro="" textlink="">
      <xdr:nvSpPr>
        <xdr:cNvPr id="316" name="n_1mainValue【公営住宅】&#10;一人当たり面積">
          <a:extLst>
            <a:ext uri="{FF2B5EF4-FFF2-40B4-BE49-F238E27FC236}">
              <a16:creationId xmlns:a16="http://schemas.microsoft.com/office/drawing/2014/main" id="{C119919C-4219-4B68-AA5E-1748C77D8E9A}"/>
            </a:ext>
          </a:extLst>
        </xdr:cNvPr>
        <xdr:cNvSpPr txBox="1"/>
      </xdr:nvSpPr>
      <xdr:spPr>
        <a:xfrm>
          <a:off x="9391727" y="1408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16463</xdr:rowOff>
    </xdr:from>
    <xdr:ext cx="469744" cy="259045"/>
    <xdr:sp macro="" textlink="">
      <xdr:nvSpPr>
        <xdr:cNvPr id="317" name="n_2mainValue【公営住宅】&#10;一人当たり面積">
          <a:extLst>
            <a:ext uri="{FF2B5EF4-FFF2-40B4-BE49-F238E27FC236}">
              <a16:creationId xmlns:a16="http://schemas.microsoft.com/office/drawing/2014/main" id="{6B04BE7B-B9F1-4F76-80B5-E07E1806076F}"/>
            </a:ext>
          </a:extLst>
        </xdr:cNvPr>
        <xdr:cNvSpPr txBox="1"/>
      </xdr:nvSpPr>
      <xdr:spPr>
        <a:xfrm>
          <a:off x="8515427" y="1407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a:extLst>
            <a:ext uri="{FF2B5EF4-FFF2-40B4-BE49-F238E27FC236}">
              <a16:creationId xmlns:a16="http://schemas.microsoft.com/office/drawing/2014/main" id="{738827F9-5C57-4656-8486-18534485FF2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a:extLst>
            <a:ext uri="{FF2B5EF4-FFF2-40B4-BE49-F238E27FC236}">
              <a16:creationId xmlns:a16="http://schemas.microsoft.com/office/drawing/2014/main" id="{76DB2200-6D85-4D90-9173-9941003A2EE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a:extLst>
            <a:ext uri="{FF2B5EF4-FFF2-40B4-BE49-F238E27FC236}">
              <a16:creationId xmlns:a16="http://schemas.microsoft.com/office/drawing/2014/main" id="{7E871769-B2A3-4865-99A9-77AF8BC62F5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a:extLst>
            <a:ext uri="{FF2B5EF4-FFF2-40B4-BE49-F238E27FC236}">
              <a16:creationId xmlns:a16="http://schemas.microsoft.com/office/drawing/2014/main" id="{B1F08638-79D9-4C3B-ABC1-7B3ACB4BFC6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a:extLst>
            <a:ext uri="{FF2B5EF4-FFF2-40B4-BE49-F238E27FC236}">
              <a16:creationId xmlns:a16="http://schemas.microsoft.com/office/drawing/2014/main" id="{BD4F1FFD-2B82-45F7-BCA0-ECD694939AD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a:extLst>
            <a:ext uri="{FF2B5EF4-FFF2-40B4-BE49-F238E27FC236}">
              <a16:creationId xmlns:a16="http://schemas.microsoft.com/office/drawing/2014/main" id="{80B56CC8-0CC3-4277-AC65-648CA7CDF22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a:extLst>
            <a:ext uri="{FF2B5EF4-FFF2-40B4-BE49-F238E27FC236}">
              <a16:creationId xmlns:a16="http://schemas.microsoft.com/office/drawing/2014/main" id="{2F674D73-9288-46EC-B187-AF85C04A8BC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a:extLst>
            <a:ext uri="{FF2B5EF4-FFF2-40B4-BE49-F238E27FC236}">
              <a16:creationId xmlns:a16="http://schemas.microsoft.com/office/drawing/2014/main" id="{17FB31B8-340B-4166-BCB1-2CEFE2EAF92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a:extLst>
            <a:ext uri="{FF2B5EF4-FFF2-40B4-BE49-F238E27FC236}">
              <a16:creationId xmlns:a16="http://schemas.microsoft.com/office/drawing/2014/main" id="{DE06EA0E-E70E-4553-9ACA-76CC5669032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a:extLst>
            <a:ext uri="{FF2B5EF4-FFF2-40B4-BE49-F238E27FC236}">
              <a16:creationId xmlns:a16="http://schemas.microsoft.com/office/drawing/2014/main" id="{FFCCEDAE-A342-41A4-AAB4-A415DFCDCFA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a:extLst>
            <a:ext uri="{FF2B5EF4-FFF2-40B4-BE49-F238E27FC236}">
              <a16:creationId xmlns:a16="http://schemas.microsoft.com/office/drawing/2014/main" id="{F3052BF3-47EA-4BE3-8444-394220A31A1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a:extLst>
            <a:ext uri="{FF2B5EF4-FFF2-40B4-BE49-F238E27FC236}">
              <a16:creationId xmlns:a16="http://schemas.microsoft.com/office/drawing/2014/main" id="{2F015466-D478-4BE8-B6FF-B21C3C0D989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a:extLst>
            <a:ext uri="{FF2B5EF4-FFF2-40B4-BE49-F238E27FC236}">
              <a16:creationId xmlns:a16="http://schemas.microsoft.com/office/drawing/2014/main" id="{9D73745B-0CC5-478B-8312-0543BCF7DCF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a:extLst>
            <a:ext uri="{FF2B5EF4-FFF2-40B4-BE49-F238E27FC236}">
              <a16:creationId xmlns:a16="http://schemas.microsoft.com/office/drawing/2014/main" id="{98ED458B-B2F3-41C3-AACC-F48A8C4CD8B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a:extLst>
            <a:ext uri="{FF2B5EF4-FFF2-40B4-BE49-F238E27FC236}">
              <a16:creationId xmlns:a16="http://schemas.microsoft.com/office/drawing/2014/main" id="{C24EB584-5061-46DC-B553-E0EA2E3DD62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a:extLst>
            <a:ext uri="{FF2B5EF4-FFF2-40B4-BE49-F238E27FC236}">
              <a16:creationId xmlns:a16="http://schemas.microsoft.com/office/drawing/2014/main" id="{24200E5F-24BA-4728-8488-0093FF19A6C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a:extLst>
            <a:ext uri="{FF2B5EF4-FFF2-40B4-BE49-F238E27FC236}">
              <a16:creationId xmlns:a16="http://schemas.microsoft.com/office/drawing/2014/main" id="{6C45B7D3-B147-45F5-95F9-8DC0051486C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a:extLst>
            <a:ext uri="{FF2B5EF4-FFF2-40B4-BE49-F238E27FC236}">
              <a16:creationId xmlns:a16="http://schemas.microsoft.com/office/drawing/2014/main" id="{18FFE246-CDFA-472F-AD5E-06518AD0468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a:extLst>
            <a:ext uri="{FF2B5EF4-FFF2-40B4-BE49-F238E27FC236}">
              <a16:creationId xmlns:a16="http://schemas.microsoft.com/office/drawing/2014/main" id="{8374F133-7527-46A3-89A2-028685495E2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a:extLst>
            <a:ext uri="{FF2B5EF4-FFF2-40B4-BE49-F238E27FC236}">
              <a16:creationId xmlns:a16="http://schemas.microsoft.com/office/drawing/2014/main" id="{3B80B6AE-FFD1-4CF2-A174-8C67113544C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a:extLst>
            <a:ext uri="{FF2B5EF4-FFF2-40B4-BE49-F238E27FC236}">
              <a16:creationId xmlns:a16="http://schemas.microsoft.com/office/drawing/2014/main" id="{164F8EC2-8ACF-42E3-9E34-04DF796658A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a:extLst>
            <a:ext uri="{FF2B5EF4-FFF2-40B4-BE49-F238E27FC236}">
              <a16:creationId xmlns:a16="http://schemas.microsoft.com/office/drawing/2014/main" id="{559EF3CB-5748-4469-9B41-649EAEC45F1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a:extLst>
            <a:ext uri="{FF2B5EF4-FFF2-40B4-BE49-F238E27FC236}">
              <a16:creationId xmlns:a16="http://schemas.microsoft.com/office/drawing/2014/main" id="{1CA173DC-99D1-43CA-9D8E-83F7754162E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a:extLst>
            <a:ext uri="{FF2B5EF4-FFF2-40B4-BE49-F238E27FC236}">
              <a16:creationId xmlns:a16="http://schemas.microsoft.com/office/drawing/2014/main" id="{A835029D-4094-4415-8543-F232804B821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a:extLst>
            <a:ext uri="{FF2B5EF4-FFF2-40B4-BE49-F238E27FC236}">
              <a16:creationId xmlns:a16="http://schemas.microsoft.com/office/drawing/2014/main" id="{08895CA8-291E-4EC0-A44A-6804900E966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a:extLst>
            <a:ext uri="{FF2B5EF4-FFF2-40B4-BE49-F238E27FC236}">
              <a16:creationId xmlns:a16="http://schemas.microsoft.com/office/drawing/2014/main" id="{D439710A-38C5-4BA0-B811-8022E0636EF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4" name="直線コネクタ 343">
          <a:extLst>
            <a:ext uri="{FF2B5EF4-FFF2-40B4-BE49-F238E27FC236}">
              <a16:creationId xmlns:a16="http://schemas.microsoft.com/office/drawing/2014/main" id="{692CEAF8-8008-4599-9755-EAACFB2549D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5" name="テキスト ボックス 344">
          <a:extLst>
            <a:ext uri="{FF2B5EF4-FFF2-40B4-BE49-F238E27FC236}">
              <a16:creationId xmlns:a16="http://schemas.microsoft.com/office/drawing/2014/main" id="{3C63FD13-5980-4643-8C2C-80E0798327BD}"/>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6" name="直線コネクタ 345">
          <a:extLst>
            <a:ext uri="{FF2B5EF4-FFF2-40B4-BE49-F238E27FC236}">
              <a16:creationId xmlns:a16="http://schemas.microsoft.com/office/drawing/2014/main" id="{69946119-F12B-4D35-93FB-29D803041E3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7" name="テキスト ボックス 346">
          <a:extLst>
            <a:ext uri="{FF2B5EF4-FFF2-40B4-BE49-F238E27FC236}">
              <a16:creationId xmlns:a16="http://schemas.microsoft.com/office/drawing/2014/main" id="{6CC099B7-81E9-479A-A829-4AA1C1D03A9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8" name="直線コネクタ 347">
          <a:extLst>
            <a:ext uri="{FF2B5EF4-FFF2-40B4-BE49-F238E27FC236}">
              <a16:creationId xmlns:a16="http://schemas.microsoft.com/office/drawing/2014/main" id="{F16586D2-536B-4C93-AD6D-0ECDC651D70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9" name="テキスト ボックス 348">
          <a:extLst>
            <a:ext uri="{FF2B5EF4-FFF2-40B4-BE49-F238E27FC236}">
              <a16:creationId xmlns:a16="http://schemas.microsoft.com/office/drawing/2014/main" id="{7DD61778-160A-4005-ADBE-1910759E5FF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0" name="直線コネクタ 349">
          <a:extLst>
            <a:ext uri="{FF2B5EF4-FFF2-40B4-BE49-F238E27FC236}">
              <a16:creationId xmlns:a16="http://schemas.microsoft.com/office/drawing/2014/main" id="{E18C67F6-F676-441B-8261-F8BBBABD119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1" name="テキスト ボックス 350">
          <a:extLst>
            <a:ext uri="{FF2B5EF4-FFF2-40B4-BE49-F238E27FC236}">
              <a16:creationId xmlns:a16="http://schemas.microsoft.com/office/drawing/2014/main" id="{AAB768BC-13FA-4ACD-A0C0-668B228FCA3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2" name="直線コネクタ 351">
          <a:extLst>
            <a:ext uri="{FF2B5EF4-FFF2-40B4-BE49-F238E27FC236}">
              <a16:creationId xmlns:a16="http://schemas.microsoft.com/office/drawing/2014/main" id="{7D4A5D75-9FF5-4CBF-8201-1E8A548888D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3" name="テキスト ボックス 352">
          <a:extLst>
            <a:ext uri="{FF2B5EF4-FFF2-40B4-BE49-F238E27FC236}">
              <a16:creationId xmlns:a16="http://schemas.microsoft.com/office/drawing/2014/main" id="{BAFFA070-526F-4BEF-B42E-61DE1514392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4" name="直線コネクタ 353">
          <a:extLst>
            <a:ext uri="{FF2B5EF4-FFF2-40B4-BE49-F238E27FC236}">
              <a16:creationId xmlns:a16="http://schemas.microsoft.com/office/drawing/2014/main" id="{2E6E2AE5-22D1-4D55-A16D-D3C1B227D5D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5" name="テキスト ボックス 354">
          <a:extLst>
            <a:ext uri="{FF2B5EF4-FFF2-40B4-BE49-F238E27FC236}">
              <a16:creationId xmlns:a16="http://schemas.microsoft.com/office/drawing/2014/main" id="{F6F4DCD5-DC73-4713-A000-977CFEDAA7B7}"/>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a:extLst>
            <a:ext uri="{FF2B5EF4-FFF2-40B4-BE49-F238E27FC236}">
              <a16:creationId xmlns:a16="http://schemas.microsoft.com/office/drawing/2014/main" id="{222DE78E-A300-41E0-B517-C2EDA1DE980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a:extLst>
            <a:ext uri="{FF2B5EF4-FFF2-40B4-BE49-F238E27FC236}">
              <a16:creationId xmlns:a16="http://schemas.microsoft.com/office/drawing/2014/main" id="{4E01A36E-0BFE-470D-8996-6B130AE8A24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a:extLst>
            <a:ext uri="{FF2B5EF4-FFF2-40B4-BE49-F238E27FC236}">
              <a16:creationId xmlns:a16="http://schemas.microsoft.com/office/drawing/2014/main" id="{3FBCED65-DDE9-4EBE-A093-F5A3030E776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359" name="直線コネクタ 358">
          <a:extLst>
            <a:ext uri="{FF2B5EF4-FFF2-40B4-BE49-F238E27FC236}">
              <a16:creationId xmlns:a16="http://schemas.microsoft.com/office/drawing/2014/main" id="{5E118F84-10E6-4501-BC3F-D2BD1F461A67}"/>
            </a:ext>
          </a:extLst>
        </xdr:cNvPr>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360" name="【認定こども園・幼稚園・保育所】&#10;有形固定資産減価償却率最小値テキスト">
          <a:extLst>
            <a:ext uri="{FF2B5EF4-FFF2-40B4-BE49-F238E27FC236}">
              <a16:creationId xmlns:a16="http://schemas.microsoft.com/office/drawing/2014/main" id="{5E7095AE-EABD-452A-AF19-A42006202586}"/>
            </a:ext>
          </a:extLst>
        </xdr:cNvPr>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361" name="直線コネクタ 360">
          <a:extLst>
            <a:ext uri="{FF2B5EF4-FFF2-40B4-BE49-F238E27FC236}">
              <a16:creationId xmlns:a16="http://schemas.microsoft.com/office/drawing/2014/main" id="{65CE16F8-3094-4602-A6DC-E2F15FE1F698}"/>
            </a:ext>
          </a:extLst>
        </xdr:cNvPr>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62" name="【認定こども園・幼稚園・保育所】&#10;有形固定資産減価償却率最大値テキスト">
          <a:extLst>
            <a:ext uri="{FF2B5EF4-FFF2-40B4-BE49-F238E27FC236}">
              <a16:creationId xmlns:a16="http://schemas.microsoft.com/office/drawing/2014/main" id="{FD4FDFA4-66BE-4055-B6EB-9A0525ABBC41}"/>
            </a:ext>
          </a:extLst>
        </xdr:cNvPr>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63" name="直線コネクタ 362">
          <a:extLst>
            <a:ext uri="{FF2B5EF4-FFF2-40B4-BE49-F238E27FC236}">
              <a16:creationId xmlns:a16="http://schemas.microsoft.com/office/drawing/2014/main" id="{F525CB95-3208-4023-86A6-226B461BB845}"/>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156046</xdr:rowOff>
    </xdr:from>
    <xdr:ext cx="405111" cy="259045"/>
    <xdr:sp macro="" textlink="">
      <xdr:nvSpPr>
        <xdr:cNvPr id="364" name="【認定こども園・幼稚園・保育所】&#10;有形固定資産減価償却率平均値テキスト">
          <a:extLst>
            <a:ext uri="{FF2B5EF4-FFF2-40B4-BE49-F238E27FC236}">
              <a16:creationId xmlns:a16="http://schemas.microsoft.com/office/drawing/2014/main" id="{85AA6A49-EC17-40CB-BD05-FD1F7540707A}"/>
            </a:ext>
          </a:extLst>
        </xdr:cNvPr>
        <xdr:cNvSpPr txBox="1"/>
      </xdr:nvSpPr>
      <xdr:spPr>
        <a:xfrm>
          <a:off x="16357600" y="632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365" name="フローチャート: 判断 364">
          <a:extLst>
            <a:ext uri="{FF2B5EF4-FFF2-40B4-BE49-F238E27FC236}">
              <a16:creationId xmlns:a16="http://schemas.microsoft.com/office/drawing/2014/main" id="{E8395128-3EB1-4215-9A51-8A0148CB898D}"/>
            </a:ext>
          </a:extLst>
        </xdr:cNvPr>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366" name="フローチャート: 判断 365">
          <a:extLst>
            <a:ext uri="{FF2B5EF4-FFF2-40B4-BE49-F238E27FC236}">
              <a16:creationId xmlns:a16="http://schemas.microsoft.com/office/drawing/2014/main" id="{DCD10AA1-6B2A-4F12-9630-5E5201B59E9A}"/>
            </a:ext>
          </a:extLst>
        </xdr:cNvPr>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367" name="フローチャート: 判断 366">
          <a:extLst>
            <a:ext uri="{FF2B5EF4-FFF2-40B4-BE49-F238E27FC236}">
              <a16:creationId xmlns:a16="http://schemas.microsoft.com/office/drawing/2014/main" id="{0CD8287C-2A4D-4270-B4E8-BC777781263A}"/>
            </a:ext>
          </a:extLst>
        </xdr:cNvPr>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045915C5-DDC5-41B0-87E9-B133D37E777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CAD1DCAF-DE15-4A55-A782-2BF6E5940FD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E82A5964-AFE2-4EF8-98E8-A463F7A2113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5440FF44-5FBF-47AA-833E-8B0D76FC2FC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8C2E3431-188E-4F14-AFFE-ED5A031F213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76019</xdr:rowOff>
    </xdr:from>
    <xdr:to>
      <xdr:col>85</xdr:col>
      <xdr:colOff>177800</xdr:colOff>
      <xdr:row>39</xdr:row>
      <xdr:rowOff>6169</xdr:rowOff>
    </xdr:to>
    <xdr:sp macro="" textlink="">
      <xdr:nvSpPr>
        <xdr:cNvPr id="373" name="楕円 372">
          <a:extLst>
            <a:ext uri="{FF2B5EF4-FFF2-40B4-BE49-F238E27FC236}">
              <a16:creationId xmlns:a16="http://schemas.microsoft.com/office/drawing/2014/main" id="{3B2F8C07-42C6-424E-8039-23CE46DBDA81}"/>
            </a:ext>
          </a:extLst>
        </xdr:cNvPr>
        <xdr:cNvSpPr/>
      </xdr:nvSpPr>
      <xdr:spPr>
        <a:xfrm>
          <a:off x="162687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54446</xdr:rowOff>
    </xdr:from>
    <xdr:ext cx="405111" cy="259045"/>
    <xdr:sp macro="" textlink="">
      <xdr:nvSpPr>
        <xdr:cNvPr id="374" name="【認定こども園・幼稚園・保育所】&#10;有形固定資産減価償却率該当値テキスト">
          <a:extLst>
            <a:ext uri="{FF2B5EF4-FFF2-40B4-BE49-F238E27FC236}">
              <a16:creationId xmlns:a16="http://schemas.microsoft.com/office/drawing/2014/main" id="{85FECCE0-A3A2-45EA-AD3D-EC4758AFD8FD}"/>
            </a:ext>
          </a:extLst>
        </xdr:cNvPr>
        <xdr:cNvSpPr txBox="1"/>
      </xdr:nvSpPr>
      <xdr:spPr>
        <a:xfrm>
          <a:off x="16357600"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111941</xdr:rowOff>
    </xdr:from>
    <xdr:to>
      <xdr:col>81</xdr:col>
      <xdr:colOff>101600</xdr:colOff>
      <xdr:row>39</xdr:row>
      <xdr:rowOff>42091</xdr:rowOff>
    </xdr:to>
    <xdr:sp macro="" textlink="">
      <xdr:nvSpPr>
        <xdr:cNvPr id="375" name="楕円 374">
          <a:extLst>
            <a:ext uri="{FF2B5EF4-FFF2-40B4-BE49-F238E27FC236}">
              <a16:creationId xmlns:a16="http://schemas.microsoft.com/office/drawing/2014/main" id="{8F86E7EC-30FD-4CA4-A4E5-75BF17049E7A}"/>
            </a:ext>
          </a:extLst>
        </xdr:cNvPr>
        <xdr:cNvSpPr/>
      </xdr:nvSpPr>
      <xdr:spPr>
        <a:xfrm>
          <a:off x="15430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126819</xdr:rowOff>
    </xdr:from>
    <xdr:to>
      <xdr:col>85</xdr:col>
      <xdr:colOff>127000</xdr:colOff>
      <xdr:row>38</xdr:row>
      <xdr:rowOff>162741</xdr:rowOff>
    </xdr:to>
    <xdr:cxnSp macro="">
      <xdr:nvCxnSpPr>
        <xdr:cNvPr id="376" name="直線コネクタ 375">
          <a:extLst>
            <a:ext uri="{FF2B5EF4-FFF2-40B4-BE49-F238E27FC236}">
              <a16:creationId xmlns:a16="http://schemas.microsoft.com/office/drawing/2014/main" id="{54C7A2F2-8F0B-456B-8F3F-E2813BFB67C6}"/>
            </a:ext>
          </a:extLst>
        </xdr:cNvPr>
        <xdr:cNvCxnSpPr/>
      </xdr:nvCxnSpPr>
      <xdr:spPr>
        <a:xfrm flipV="1">
          <a:off x="15481300" y="664191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147865</xdr:rowOff>
    </xdr:from>
    <xdr:to>
      <xdr:col>76</xdr:col>
      <xdr:colOff>165100</xdr:colOff>
      <xdr:row>39</xdr:row>
      <xdr:rowOff>78015</xdr:rowOff>
    </xdr:to>
    <xdr:sp macro="" textlink="">
      <xdr:nvSpPr>
        <xdr:cNvPr id="377" name="楕円 376">
          <a:extLst>
            <a:ext uri="{FF2B5EF4-FFF2-40B4-BE49-F238E27FC236}">
              <a16:creationId xmlns:a16="http://schemas.microsoft.com/office/drawing/2014/main" id="{59329C7A-674B-4FDD-9771-F99FB58D1416}"/>
            </a:ext>
          </a:extLst>
        </xdr:cNvPr>
        <xdr:cNvSpPr/>
      </xdr:nvSpPr>
      <xdr:spPr>
        <a:xfrm>
          <a:off x="14541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162741</xdr:rowOff>
    </xdr:from>
    <xdr:to>
      <xdr:col>81</xdr:col>
      <xdr:colOff>50800</xdr:colOff>
      <xdr:row>39</xdr:row>
      <xdr:rowOff>27215</xdr:rowOff>
    </xdr:to>
    <xdr:cxnSp macro="">
      <xdr:nvCxnSpPr>
        <xdr:cNvPr id="378" name="直線コネクタ 377">
          <a:extLst>
            <a:ext uri="{FF2B5EF4-FFF2-40B4-BE49-F238E27FC236}">
              <a16:creationId xmlns:a16="http://schemas.microsoft.com/office/drawing/2014/main" id="{C7BFD7B7-4308-4F6C-A83B-141F0117C436}"/>
            </a:ext>
          </a:extLst>
        </xdr:cNvPr>
        <xdr:cNvCxnSpPr/>
      </xdr:nvCxnSpPr>
      <xdr:spPr>
        <a:xfrm flipV="1">
          <a:off x="14592300" y="667784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169653</xdr:rowOff>
    </xdr:from>
    <xdr:ext cx="405111" cy="259045"/>
    <xdr:sp macro="" textlink="">
      <xdr:nvSpPr>
        <xdr:cNvPr id="379" name="n_1aveValue【認定こども園・幼稚園・保育所】&#10;有形固定資産減価償却率">
          <a:extLst>
            <a:ext uri="{FF2B5EF4-FFF2-40B4-BE49-F238E27FC236}">
              <a16:creationId xmlns:a16="http://schemas.microsoft.com/office/drawing/2014/main" id="{A8BBE592-32FC-463B-8D63-A1D2D6B7A426}"/>
            </a:ext>
          </a:extLst>
        </xdr:cNvPr>
        <xdr:cNvSpPr txBox="1"/>
      </xdr:nvSpPr>
      <xdr:spPr>
        <a:xfrm>
          <a:off x="152660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92908</xdr:rowOff>
    </xdr:from>
    <xdr:ext cx="405111" cy="259045"/>
    <xdr:sp macro="" textlink="">
      <xdr:nvSpPr>
        <xdr:cNvPr id="380" name="n_2aveValue【認定こども園・幼稚園・保育所】&#10;有形固定資産減価償却率">
          <a:extLst>
            <a:ext uri="{FF2B5EF4-FFF2-40B4-BE49-F238E27FC236}">
              <a16:creationId xmlns:a16="http://schemas.microsoft.com/office/drawing/2014/main" id="{E1A6BFF0-B024-490C-A4CC-FF2A7D09C93C}"/>
            </a:ext>
          </a:extLst>
        </xdr:cNvPr>
        <xdr:cNvSpPr txBox="1"/>
      </xdr:nvSpPr>
      <xdr:spPr>
        <a:xfrm>
          <a:off x="14389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33218</xdr:rowOff>
    </xdr:from>
    <xdr:ext cx="405111" cy="259045"/>
    <xdr:sp macro="" textlink="">
      <xdr:nvSpPr>
        <xdr:cNvPr id="381" name="n_1mainValue【認定こども園・幼稚園・保育所】&#10;有形固定資産減価償却率">
          <a:extLst>
            <a:ext uri="{FF2B5EF4-FFF2-40B4-BE49-F238E27FC236}">
              <a16:creationId xmlns:a16="http://schemas.microsoft.com/office/drawing/2014/main" id="{2F0226E2-9A80-4572-BF69-7040F871382E}"/>
            </a:ext>
          </a:extLst>
        </xdr:cNvPr>
        <xdr:cNvSpPr txBox="1"/>
      </xdr:nvSpPr>
      <xdr:spPr>
        <a:xfrm>
          <a:off x="152660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69142</xdr:rowOff>
    </xdr:from>
    <xdr:ext cx="405111" cy="259045"/>
    <xdr:sp macro="" textlink="">
      <xdr:nvSpPr>
        <xdr:cNvPr id="382" name="n_2mainValue【認定こども園・幼稚園・保育所】&#10;有形固定資産減価償却率">
          <a:extLst>
            <a:ext uri="{FF2B5EF4-FFF2-40B4-BE49-F238E27FC236}">
              <a16:creationId xmlns:a16="http://schemas.microsoft.com/office/drawing/2014/main" id="{924AB348-4560-4DCE-BF94-216DA7D2943A}"/>
            </a:ext>
          </a:extLst>
        </xdr:cNvPr>
        <xdr:cNvSpPr txBox="1"/>
      </xdr:nvSpPr>
      <xdr:spPr>
        <a:xfrm>
          <a:off x="14389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a:extLst>
            <a:ext uri="{FF2B5EF4-FFF2-40B4-BE49-F238E27FC236}">
              <a16:creationId xmlns:a16="http://schemas.microsoft.com/office/drawing/2014/main" id="{A56C4854-04AC-4CEA-A850-9D14CCDD530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a:extLst>
            <a:ext uri="{FF2B5EF4-FFF2-40B4-BE49-F238E27FC236}">
              <a16:creationId xmlns:a16="http://schemas.microsoft.com/office/drawing/2014/main" id="{82CF5499-B83F-4F07-A1C6-DA48F7F7598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a:extLst>
            <a:ext uri="{FF2B5EF4-FFF2-40B4-BE49-F238E27FC236}">
              <a16:creationId xmlns:a16="http://schemas.microsoft.com/office/drawing/2014/main" id="{0E86CD43-371F-4650-960D-1E9991B2573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a:extLst>
            <a:ext uri="{FF2B5EF4-FFF2-40B4-BE49-F238E27FC236}">
              <a16:creationId xmlns:a16="http://schemas.microsoft.com/office/drawing/2014/main" id="{70E97F01-FE93-47A9-A68F-3573EBED7A6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a:extLst>
            <a:ext uri="{FF2B5EF4-FFF2-40B4-BE49-F238E27FC236}">
              <a16:creationId xmlns:a16="http://schemas.microsoft.com/office/drawing/2014/main" id="{9AF4D3E2-D144-4DB3-BA20-6FEB9E810FF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a:extLst>
            <a:ext uri="{FF2B5EF4-FFF2-40B4-BE49-F238E27FC236}">
              <a16:creationId xmlns:a16="http://schemas.microsoft.com/office/drawing/2014/main" id="{7DFAE05D-F765-42C7-8C33-DB883AF88F8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a:extLst>
            <a:ext uri="{FF2B5EF4-FFF2-40B4-BE49-F238E27FC236}">
              <a16:creationId xmlns:a16="http://schemas.microsoft.com/office/drawing/2014/main" id="{BF52A51E-F2D8-4DEB-AA7E-F8790F8DFA8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a:extLst>
            <a:ext uri="{FF2B5EF4-FFF2-40B4-BE49-F238E27FC236}">
              <a16:creationId xmlns:a16="http://schemas.microsoft.com/office/drawing/2014/main" id="{20590033-B97E-4490-9908-5D8ECF2DD36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a:extLst>
            <a:ext uri="{FF2B5EF4-FFF2-40B4-BE49-F238E27FC236}">
              <a16:creationId xmlns:a16="http://schemas.microsoft.com/office/drawing/2014/main" id="{7ED35E5C-D129-4EE1-B44F-11E00D101C5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a:extLst>
            <a:ext uri="{FF2B5EF4-FFF2-40B4-BE49-F238E27FC236}">
              <a16:creationId xmlns:a16="http://schemas.microsoft.com/office/drawing/2014/main" id="{2F5AD016-25E2-4595-986B-4285DE23EB9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a:extLst>
            <a:ext uri="{FF2B5EF4-FFF2-40B4-BE49-F238E27FC236}">
              <a16:creationId xmlns:a16="http://schemas.microsoft.com/office/drawing/2014/main" id="{B0FEDCDC-0CF4-4B4B-98E1-428D7ED412B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a:extLst>
            <a:ext uri="{FF2B5EF4-FFF2-40B4-BE49-F238E27FC236}">
              <a16:creationId xmlns:a16="http://schemas.microsoft.com/office/drawing/2014/main" id="{50ABFD09-157E-455A-B558-6AEE01DA181C}"/>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a:extLst>
            <a:ext uri="{FF2B5EF4-FFF2-40B4-BE49-F238E27FC236}">
              <a16:creationId xmlns:a16="http://schemas.microsoft.com/office/drawing/2014/main" id="{F062D106-3348-418E-B521-7517577990E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a:extLst>
            <a:ext uri="{FF2B5EF4-FFF2-40B4-BE49-F238E27FC236}">
              <a16:creationId xmlns:a16="http://schemas.microsoft.com/office/drawing/2014/main" id="{1001AEFA-6CD1-4128-A604-00517F6B385A}"/>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a:extLst>
            <a:ext uri="{FF2B5EF4-FFF2-40B4-BE49-F238E27FC236}">
              <a16:creationId xmlns:a16="http://schemas.microsoft.com/office/drawing/2014/main" id="{FF101C17-14FD-40C8-BAEF-9B4FA96C4BF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a:extLst>
            <a:ext uri="{FF2B5EF4-FFF2-40B4-BE49-F238E27FC236}">
              <a16:creationId xmlns:a16="http://schemas.microsoft.com/office/drawing/2014/main" id="{D73FC670-9C15-4C9A-BC5E-2CE31B80BFED}"/>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a:extLst>
            <a:ext uri="{FF2B5EF4-FFF2-40B4-BE49-F238E27FC236}">
              <a16:creationId xmlns:a16="http://schemas.microsoft.com/office/drawing/2014/main" id="{44DC81BA-B0DE-4758-AAE7-FDA9DAEC96D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a:extLst>
            <a:ext uri="{FF2B5EF4-FFF2-40B4-BE49-F238E27FC236}">
              <a16:creationId xmlns:a16="http://schemas.microsoft.com/office/drawing/2014/main" id="{43539DAF-5AC6-4B28-83F7-B5C1DF640952}"/>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a:extLst>
            <a:ext uri="{FF2B5EF4-FFF2-40B4-BE49-F238E27FC236}">
              <a16:creationId xmlns:a16="http://schemas.microsoft.com/office/drawing/2014/main" id="{3027208F-E7D7-42CF-983D-458563D4076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a:extLst>
            <a:ext uri="{FF2B5EF4-FFF2-40B4-BE49-F238E27FC236}">
              <a16:creationId xmlns:a16="http://schemas.microsoft.com/office/drawing/2014/main" id="{FB286DD3-D0BC-434E-AD97-C5BD199A5FFB}"/>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a:extLst>
            <a:ext uri="{FF2B5EF4-FFF2-40B4-BE49-F238E27FC236}">
              <a16:creationId xmlns:a16="http://schemas.microsoft.com/office/drawing/2014/main" id="{DA0413DC-5508-480B-82BC-79407DB4248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a:extLst>
            <a:ext uri="{FF2B5EF4-FFF2-40B4-BE49-F238E27FC236}">
              <a16:creationId xmlns:a16="http://schemas.microsoft.com/office/drawing/2014/main" id="{F088AE11-93F2-4B69-9957-C79E81C4816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a:extLst>
            <a:ext uri="{FF2B5EF4-FFF2-40B4-BE49-F238E27FC236}">
              <a16:creationId xmlns:a16="http://schemas.microsoft.com/office/drawing/2014/main" id="{A644DD4A-B1F9-40EE-AAE3-530DEDA4D6B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406" name="直線コネクタ 405">
          <a:extLst>
            <a:ext uri="{FF2B5EF4-FFF2-40B4-BE49-F238E27FC236}">
              <a16:creationId xmlns:a16="http://schemas.microsoft.com/office/drawing/2014/main" id="{98532A2B-AA7D-4714-B558-ED687396E4A2}"/>
            </a:ext>
          </a:extLst>
        </xdr:cNvPr>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407" name="【認定こども園・幼稚園・保育所】&#10;一人当たり面積最小値テキスト">
          <a:extLst>
            <a:ext uri="{FF2B5EF4-FFF2-40B4-BE49-F238E27FC236}">
              <a16:creationId xmlns:a16="http://schemas.microsoft.com/office/drawing/2014/main" id="{3F1D2D88-1301-4DA8-B602-FECA6342BA06}"/>
            </a:ext>
          </a:extLst>
        </xdr:cNvPr>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408" name="直線コネクタ 407">
          <a:extLst>
            <a:ext uri="{FF2B5EF4-FFF2-40B4-BE49-F238E27FC236}">
              <a16:creationId xmlns:a16="http://schemas.microsoft.com/office/drawing/2014/main" id="{39322F8C-67A4-44AA-851D-4125F061BB88}"/>
            </a:ext>
          </a:extLst>
        </xdr:cNvPr>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409" name="【認定こども園・幼稚園・保育所】&#10;一人当たり面積最大値テキスト">
          <a:extLst>
            <a:ext uri="{FF2B5EF4-FFF2-40B4-BE49-F238E27FC236}">
              <a16:creationId xmlns:a16="http://schemas.microsoft.com/office/drawing/2014/main" id="{C20AD4B0-5A23-4BEB-BA87-931E48AAAAF2}"/>
            </a:ext>
          </a:extLst>
        </xdr:cNvPr>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410" name="直線コネクタ 409">
          <a:extLst>
            <a:ext uri="{FF2B5EF4-FFF2-40B4-BE49-F238E27FC236}">
              <a16:creationId xmlns:a16="http://schemas.microsoft.com/office/drawing/2014/main" id="{180CEF69-9A8A-4DAC-B026-9CED1F077001}"/>
            </a:ext>
          </a:extLst>
        </xdr:cNvPr>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57167</xdr:rowOff>
    </xdr:from>
    <xdr:ext cx="469744" cy="259045"/>
    <xdr:sp macro="" textlink="">
      <xdr:nvSpPr>
        <xdr:cNvPr id="411" name="【認定こども園・幼稚園・保育所】&#10;一人当たり面積平均値テキスト">
          <a:extLst>
            <a:ext uri="{FF2B5EF4-FFF2-40B4-BE49-F238E27FC236}">
              <a16:creationId xmlns:a16="http://schemas.microsoft.com/office/drawing/2014/main" id="{3AE757FC-0906-4478-822F-D815AC91CCB9}"/>
            </a:ext>
          </a:extLst>
        </xdr:cNvPr>
        <xdr:cNvSpPr txBox="1"/>
      </xdr:nvSpPr>
      <xdr:spPr>
        <a:xfrm>
          <a:off x="22199600" y="657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412" name="フローチャート: 判断 411">
          <a:extLst>
            <a:ext uri="{FF2B5EF4-FFF2-40B4-BE49-F238E27FC236}">
              <a16:creationId xmlns:a16="http://schemas.microsoft.com/office/drawing/2014/main" id="{6CAD08CE-A6D9-43D6-8A5C-8AC1D733D0E3}"/>
            </a:ext>
          </a:extLst>
        </xdr:cNvPr>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413" name="フローチャート: 判断 412">
          <a:extLst>
            <a:ext uri="{FF2B5EF4-FFF2-40B4-BE49-F238E27FC236}">
              <a16:creationId xmlns:a16="http://schemas.microsoft.com/office/drawing/2014/main" id="{A91281E8-179D-4AD8-BA9B-3BAE797FAB50}"/>
            </a:ext>
          </a:extLst>
        </xdr:cNvPr>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414" name="フローチャート: 判断 413">
          <a:extLst>
            <a:ext uri="{FF2B5EF4-FFF2-40B4-BE49-F238E27FC236}">
              <a16:creationId xmlns:a16="http://schemas.microsoft.com/office/drawing/2014/main" id="{153DFBEC-DCCA-431E-ACCE-A08CF54E3ECD}"/>
            </a:ext>
          </a:extLst>
        </xdr:cNvPr>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FE3385F6-2E2F-49F4-BF4C-943042B085B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D0AC6B71-3D2E-4930-95B5-670D7CFACD4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5955458F-1C23-4D2D-9C74-8D13B4B90F7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4FA3B953-2197-4B5B-BE71-B3E8999517D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DAC582FA-94BE-4A08-BF98-BEF99E200E0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147320</xdr:rowOff>
    </xdr:from>
    <xdr:to>
      <xdr:col>116</xdr:col>
      <xdr:colOff>114300</xdr:colOff>
      <xdr:row>38</xdr:row>
      <xdr:rowOff>77470</xdr:rowOff>
    </xdr:to>
    <xdr:sp macro="" textlink="">
      <xdr:nvSpPr>
        <xdr:cNvPr id="420" name="楕円 419">
          <a:extLst>
            <a:ext uri="{FF2B5EF4-FFF2-40B4-BE49-F238E27FC236}">
              <a16:creationId xmlns:a16="http://schemas.microsoft.com/office/drawing/2014/main" id="{C3D60589-3AF7-4AFD-9AA1-A18642BAD9C0}"/>
            </a:ext>
          </a:extLst>
        </xdr:cNvPr>
        <xdr:cNvSpPr/>
      </xdr:nvSpPr>
      <xdr:spPr>
        <a:xfrm>
          <a:off x="221107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170197</xdr:rowOff>
    </xdr:from>
    <xdr:ext cx="469744" cy="259045"/>
    <xdr:sp macro="" textlink="">
      <xdr:nvSpPr>
        <xdr:cNvPr id="421" name="【認定こども園・幼稚園・保育所】&#10;一人当たり面積該当値テキスト">
          <a:extLst>
            <a:ext uri="{FF2B5EF4-FFF2-40B4-BE49-F238E27FC236}">
              <a16:creationId xmlns:a16="http://schemas.microsoft.com/office/drawing/2014/main" id="{575AA778-E007-4177-8A18-0A92B2E9B780}"/>
            </a:ext>
          </a:extLst>
        </xdr:cNvPr>
        <xdr:cNvSpPr txBox="1"/>
      </xdr:nvSpPr>
      <xdr:spPr>
        <a:xfrm>
          <a:off x="22199600"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164465</xdr:rowOff>
    </xdr:from>
    <xdr:to>
      <xdr:col>112</xdr:col>
      <xdr:colOff>38100</xdr:colOff>
      <xdr:row>38</xdr:row>
      <xdr:rowOff>94615</xdr:rowOff>
    </xdr:to>
    <xdr:sp macro="" textlink="">
      <xdr:nvSpPr>
        <xdr:cNvPr id="422" name="楕円 421">
          <a:extLst>
            <a:ext uri="{FF2B5EF4-FFF2-40B4-BE49-F238E27FC236}">
              <a16:creationId xmlns:a16="http://schemas.microsoft.com/office/drawing/2014/main" id="{F76159BE-FFDA-40F2-B7DB-51A81B53175B}"/>
            </a:ext>
          </a:extLst>
        </xdr:cNvPr>
        <xdr:cNvSpPr/>
      </xdr:nvSpPr>
      <xdr:spPr>
        <a:xfrm>
          <a:off x="21272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26670</xdr:rowOff>
    </xdr:from>
    <xdr:to>
      <xdr:col>116</xdr:col>
      <xdr:colOff>63500</xdr:colOff>
      <xdr:row>38</xdr:row>
      <xdr:rowOff>43815</xdr:rowOff>
    </xdr:to>
    <xdr:cxnSp macro="">
      <xdr:nvCxnSpPr>
        <xdr:cNvPr id="423" name="直線コネクタ 422">
          <a:extLst>
            <a:ext uri="{FF2B5EF4-FFF2-40B4-BE49-F238E27FC236}">
              <a16:creationId xmlns:a16="http://schemas.microsoft.com/office/drawing/2014/main" id="{C8520BC9-8488-4C9F-8C9B-262F1FAE3696}"/>
            </a:ext>
          </a:extLst>
        </xdr:cNvPr>
        <xdr:cNvCxnSpPr/>
      </xdr:nvCxnSpPr>
      <xdr:spPr>
        <a:xfrm flipV="1">
          <a:off x="21323300" y="654177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8255</xdr:rowOff>
    </xdr:from>
    <xdr:to>
      <xdr:col>107</xdr:col>
      <xdr:colOff>101600</xdr:colOff>
      <xdr:row>38</xdr:row>
      <xdr:rowOff>109855</xdr:rowOff>
    </xdr:to>
    <xdr:sp macro="" textlink="">
      <xdr:nvSpPr>
        <xdr:cNvPr id="424" name="楕円 423">
          <a:extLst>
            <a:ext uri="{FF2B5EF4-FFF2-40B4-BE49-F238E27FC236}">
              <a16:creationId xmlns:a16="http://schemas.microsoft.com/office/drawing/2014/main" id="{AFA53484-F308-4911-9166-C10356AC38F2}"/>
            </a:ext>
          </a:extLst>
        </xdr:cNvPr>
        <xdr:cNvSpPr/>
      </xdr:nvSpPr>
      <xdr:spPr>
        <a:xfrm>
          <a:off x="20383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43815</xdr:rowOff>
    </xdr:from>
    <xdr:to>
      <xdr:col>111</xdr:col>
      <xdr:colOff>177800</xdr:colOff>
      <xdr:row>38</xdr:row>
      <xdr:rowOff>59055</xdr:rowOff>
    </xdr:to>
    <xdr:cxnSp macro="">
      <xdr:nvCxnSpPr>
        <xdr:cNvPr id="425" name="直線コネクタ 424">
          <a:extLst>
            <a:ext uri="{FF2B5EF4-FFF2-40B4-BE49-F238E27FC236}">
              <a16:creationId xmlns:a16="http://schemas.microsoft.com/office/drawing/2014/main" id="{C470D221-03C1-462D-9272-20ABA1CA1576}"/>
            </a:ext>
          </a:extLst>
        </xdr:cNvPr>
        <xdr:cNvCxnSpPr/>
      </xdr:nvCxnSpPr>
      <xdr:spPr>
        <a:xfrm flipV="1">
          <a:off x="20434300" y="655891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129557</xdr:rowOff>
    </xdr:from>
    <xdr:ext cx="469744" cy="259045"/>
    <xdr:sp macro="" textlink="">
      <xdr:nvSpPr>
        <xdr:cNvPr id="426" name="n_1aveValue【認定こども園・幼稚園・保育所】&#10;一人当たり面積">
          <a:extLst>
            <a:ext uri="{FF2B5EF4-FFF2-40B4-BE49-F238E27FC236}">
              <a16:creationId xmlns:a16="http://schemas.microsoft.com/office/drawing/2014/main" id="{59120052-BF0D-4815-92DA-277026236A11}"/>
            </a:ext>
          </a:extLst>
        </xdr:cNvPr>
        <xdr:cNvSpPr txBox="1"/>
      </xdr:nvSpPr>
      <xdr:spPr>
        <a:xfrm>
          <a:off x="2107572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120032</xdr:rowOff>
    </xdr:from>
    <xdr:ext cx="469744" cy="259045"/>
    <xdr:sp macro="" textlink="">
      <xdr:nvSpPr>
        <xdr:cNvPr id="427" name="n_2aveValue【認定こども園・幼稚園・保育所】&#10;一人当たり面積">
          <a:extLst>
            <a:ext uri="{FF2B5EF4-FFF2-40B4-BE49-F238E27FC236}">
              <a16:creationId xmlns:a16="http://schemas.microsoft.com/office/drawing/2014/main" id="{94DD0DE2-A0C1-4324-AFB0-D3BDE463028D}"/>
            </a:ext>
          </a:extLst>
        </xdr:cNvPr>
        <xdr:cNvSpPr txBox="1"/>
      </xdr:nvSpPr>
      <xdr:spPr>
        <a:xfrm>
          <a:off x="20199427" y="663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111142</xdr:rowOff>
    </xdr:from>
    <xdr:ext cx="469744" cy="259045"/>
    <xdr:sp macro="" textlink="">
      <xdr:nvSpPr>
        <xdr:cNvPr id="428" name="n_1mainValue【認定こども園・幼稚園・保育所】&#10;一人当たり面積">
          <a:extLst>
            <a:ext uri="{FF2B5EF4-FFF2-40B4-BE49-F238E27FC236}">
              <a16:creationId xmlns:a16="http://schemas.microsoft.com/office/drawing/2014/main" id="{51219FA3-579A-4D2A-884D-C2BC98F5A323}"/>
            </a:ext>
          </a:extLst>
        </xdr:cNvPr>
        <xdr:cNvSpPr txBox="1"/>
      </xdr:nvSpPr>
      <xdr:spPr>
        <a:xfrm>
          <a:off x="21075727" y="628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126382</xdr:rowOff>
    </xdr:from>
    <xdr:ext cx="469744" cy="259045"/>
    <xdr:sp macro="" textlink="">
      <xdr:nvSpPr>
        <xdr:cNvPr id="429" name="n_2mainValue【認定こども園・幼稚園・保育所】&#10;一人当たり面積">
          <a:extLst>
            <a:ext uri="{FF2B5EF4-FFF2-40B4-BE49-F238E27FC236}">
              <a16:creationId xmlns:a16="http://schemas.microsoft.com/office/drawing/2014/main" id="{97EABE99-E067-440A-BE2F-FB85118FCAEB}"/>
            </a:ext>
          </a:extLst>
        </xdr:cNvPr>
        <xdr:cNvSpPr txBox="1"/>
      </xdr:nvSpPr>
      <xdr:spPr>
        <a:xfrm>
          <a:off x="20199427" y="629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a:extLst>
            <a:ext uri="{FF2B5EF4-FFF2-40B4-BE49-F238E27FC236}">
              <a16:creationId xmlns:a16="http://schemas.microsoft.com/office/drawing/2014/main" id="{522E7EED-05F7-4146-81A8-E94F5C893AE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a:extLst>
            <a:ext uri="{FF2B5EF4-FFF2-40B4-BE49-F238E27FC236}">
              <a16:creationId xmlns:a16="http://schemas.microsoft.com/office/drawing/2014/main" id="{44E55D83-A622-49F4-986B-72928D957DA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a:extLst>
            <a:ext uri="{FF2B5EF4-FFF2-40B4-BE49-F238E27FC236}">
              <a16:creationId xmlns:a16="http://schemas.microsoft.com/office/drawing/2014/main" id="{0B8DFD83-92A6-43E1-9098-AA79DCF16C6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a:extLst>
            <a:ext uri="{FF2B5EF4-FFF2-40B4-BE49-F238E27FC236}">
              <a16:creationId xmlns:a16="http://schemas.microsoft.com/office/drawing/2014/main" id="{E5FC4F6D-CCBB-4059-968C-0F670A3DFAA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a:extLst>
            <a:ext uri="{FF2B5EF4-FFF2-40B4-BE49-F238E27FC236}">
              <a16:creationId xmlns:a16="http://schemas.microsoft.com/office/drawing/2014/main" id="{262DDA98-C463-4AD3-9FA5-34EC1979313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a:extLst>
            <a:ext uri="{FF2B5EF4-FFF2-40B4-BE49-F238E27FC236}">
              <a16:creationId xmlns:a16="http://schemas.microsoft.com/office/drawing/2014/main" id="{96EF3D87-C28A-46B2-862D-EA2C309966E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a:extLst>
            <a:ext uri="{FF2B5EF4-FFF2-40B4-BE49-F238E27FC236}">
              <a16:creationId xmlns:a16="http://schemas.microsoft.com/office/drawing/2014/main" id="{55F2DFB8-0C1E-442B-8A08-B8B0DFA6862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a:extLst>
            <a:ext uri="{FF2B5EF4-FFF2-40B4-BE49-F238E27FC236}">
              <a16:creationId xmlns:a16="http://schemas.microsoft.com/office/drawing/2014/main" id="{ED1B2FE1-C477-4DDD-AD09-F3F7849FA53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a:extLst>
            <a:ext uri="{FF2B5EF4-FFF2-40B4-BE49-F238E27FC236}">
              <a16:creationId xmlns:a16="http://schemas.microsoft.com/office/drawing/2014/main" id="{4803AF77-7E72-4558-B29F-EB91DBFEFFA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a:extLst>
            <a:ext uri="{FF2B5EF4-FFF2-40B4-BE49-F238E27FC236}">
              <a16:creationId xmlns:a16="http://schemas.microsoft.com/office/drawing/2014/main" id="{CB945E37-7CEF-4C51-91B1-BB111C830C0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0" name="直線コネクタ 439">
          <a:extLst>
            <a:ext uri="{FF2B5EF4-FFF2-40B4-BE49-F238E27FC236}">
              <a16:creationId xmlns:a16="http://schemas.microsoft.com/office/drawing/2014/main" id="{1EE2A8D1-9E6D-485D-9249-9C50DD77DE2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1" name="テキスト ボックス 440">
          <a:extLst>
            <a:ext uri="{FF2B5EF4-FFF2-40B4-BE49-F238E27FC236}">
              <a16:creationId xmlns:a16="http://schemas.microsoft.com/office/drawing/2014/main" id="{F53C367D-5CB8-44A2-ADC1-6897ADC2246C}"/>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2" name="直線コネクタ 441">
          <a:extLst>
            <a:ext uri="{FF2B5EF4-FFF2-40B4-BE49-F238E27FC236}">
              <a16:creationId xmlns:a16="http://schemas.microsoft.com/office/drawing/2014/main" id="{4EB629B9-D863-4CFF-A5AA-CE2C81DEE84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3" name="テキスト ボックス 442">
          <a:extLst>
            <a:ext uri="{FF2B5EF4-FFF2-40B4-BE49-F238E27FC236}">
              <a16:creationId xmlns:a16="http://schemas.microsoft.com/office/drawing/2014/main" id="{14BCF841-CB81-476F-8699-A4CD210FB2F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4" name="直線コネクタ 443">
          <a:extLst>
            <a:ext uri="{FF2B5EF4-FFF2-40B4-BE49-F238E27FC236}">
              <a16:creationId xmlns:a16="http://schemas.microsoft.com/office/drawing/2014/main" id="{1911EFAB-CA98-45D4-A23C-2A212BEC018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5" name="テキスト ボックス 444">
          <a:extLst>
            <a:ext uri="{FF2B5EF4-FFF2-40B4-BE49-F238E27FC236}">
              <a16:creationId xmlns:a16="http://schemas.microsoft.com/office/drawing/2014/main" id="{CCE7C073-3BB0-40B4-B0D2-997370F91F0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6" name="直線コネクタ 445">
          <a:extLst>
            <a:ext uri="{FF2B5EF4-FFF2-40B4-BE49-F238E27FC236}">
              <a16:creationId xmlns:a16="http://schemas.microsoft.com/office/drawing/2014/main" id="{3C2826F8-9522-4E45-B6AB-16B5E395804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7" name="テキスト ボックス 446">
          <a:extLst>
            <a:ext uri="{FF2B5EF4-FFF2-40B4-BE49-F238E27FC236}">
              <a16:creationId xmlns:a16="http://schemas.microsoft.com/office/drawing/2014/main" id="{1C4B6519-8E7D-450C-9A8E-EC1EC7671A2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8" name="直線コネクタ 447">
          <a:extLst>
            <a:ext uri="{FF2B5EF4-FFF2-40B4-BE49-F238E27FC236}">
              <a16:creationId xmlns:a16="http://schemas.microsoft.com/office/drawing/2014/main" id="{283D31FF-F843-41B9-A45A-11DADC2B769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9" name="テキスト ボックス 448">
          <a:extLst>
            <a:ext uri="{FF2B5EF4-FFF2-40B4-BE49-F238E27FC236}">
              <a16:creationId xmlns:a16="http://schemas.microsoft.com/office/drawing/2014/main" id="{E818934F-EBAB-48D8-A162-23C88591D9D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0" name="直線コネクタ 449">
          <a:extLst>
            <a:ext uri="{FF2B5EF4-FFF2-40B4-BE49-F238E27FC236}">
              <a16:creationId xmlns:a16="http://schemas.microsoft.com/office/drawing/2014/main" id="{8D1BD3D3-F446-4747-A030-DB41F5DE9B1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1" name="テキスト ボックス 450">
          <a:extLst>
            <a:ext uri="{FF2B5EF4-FFF2-40B4-BE49-F238E27FC236}">
              <a16:creationId xmlns:a16="http://schemas.microsoft.com/office/drawing/2014/main" id="{69B65B4B-3441-4F42-9562-BDA45578525D}"/>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a:extLst>
            <a:ext uri="{FF2B5EF4-FFF2-40B4-BE49-F238E27FC236}">
              <a16:creationId xmlns:a16="http://schemas.microsoft.com/office/drawing/2014/main" id="{D89EC294-8B56-45D7-8DF5-D784772C89B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a:extLst>
            <a:ext uri="{FF2B5EF4-FFF2-40B4-BE49-F238E27FC236}">
              <a16:creationId xmlns:a16="http://schemas.microsoft.com/office/drawing/2014/main" id="{D7BB1C2F-3980-4280-AFDE-A648D2DB822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a:extLst>
            <a:ext uri="{FF2B5EF4-FFF2-40B4-BE49-F238E27FC236}">
              <a16:creationId xmlns:a16="http://schemas.microsoft.com/office/drawing/2014/main" id="{CEA5B37E-7EE9-4629-83AD-4584E873F96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455" name="直線コネクタ 454">
          <a:extLst>
            <a:ext uri="{FF2B5EF4-FFF2-40B4-BE49-F238E27FC236}">
              <a16:creationId xmlns:a16="http://schemas.microsoft.com/office/drawing/2014/main" id="{986A8554-0F5E-42C0-835D-DD1B2905052D}"/>
            </a:ext>
          </a:extLst>
        </xdr:cNvPr>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456" name="【学校施設】&#10;有形固定資産減価償却率最小値テキスト">
          <a:extLst>
            <a:ext uri="{FF2B5EF4-FFF2-40B4-BE49-F238E27FC236}">
              <a16:creationId xmlns:a16="http://schemas.microsoft.com/office/drawing/2014/main" id="{A508CE49-9C09-47F6-A95A-4969C5232F5F}"/>
            </a:ext>
          </a:extLst>
        </xdr:cNvPr>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457" name="直線コネクタ 456">
          <a:extLst>
            <a:ext uri="{FF2B5EF4-FFF2-40B4-BE49-F238E27FC236}">
              <a16:creationId xmlns:a16="http://schemas.microsoft.com/office/drawing/2014/main" id="{95368020-BB3C-40E4-B9E9-837B7F1FB557}"/>
            </a:ext>
          </a:extLst>
        </xdr:cNvPr>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458" name="【学校施設】&#10;有形固定資産減価償却率最大値テキスト">
          <a:extLst>
            <a:ext uri="{FF2B5EF4-FFF2-40B4-BE49-F238E27FC236}">
              <a16:creationId xmlns:a16="http://schemas.microsoft.com/office/drawing/2014/main" id="{7F6F0389-7F0F-44EF-996B-45E908B991BE}"/>
            </a:ext>
          </a:extLst>
        </xdr:cNvPr>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459" name="直線コネクタ 458">
          <a:extLst>
            <a:ext uri="{FF2B5EF4-FFF2-40B4-BE49-F238E27FC236}">
              <a16:creationId xmlns:a16="http://schemas.microsoft.com/office/drawing/2014/main" id="{86B093CD-6188-44F1-9AFC-241458E2BBD0}"/>
            </a:ext>
          </a:extLst>
        </xdr:cNvPr>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29227</xdr:rowOff>
    </xdr:from>
    <xdr:ext cx="405111" cy="259045"/>
    <xdr:sp macro="" textlink="">
      <xdr:nvSpPr>
        <xdr:cNvPr id="460" name="【学校施設】&#10;有形固定資産減価償却率平均値テキスト">
          <a:extLst>
            <a:ext uri="{FF2B5EF4-FFF2-40B4-BE49-F238E27FC236}">
              <a16:creationId xmlns:a16="http://schemas.microsoft.com/office/drawing/2014/main" id="{7F321E4E-B22E-454C-ADE8-203C3CF35EFA}"/>
            </a:ext>
          </a:extLst>
        </xdr:cNvPr>
        <xdr:cNvSpPr txBox="1"/>
      </xdr:nvSpPr>
      <xdr:spPr>
        <a:xfrm>
          <a:off x="16357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61" name="フローチャート: 判断 460">
          <a:extLst>
            <a:ext uri="{FF2B5EF4-FFF2-40B4-BE49-F238E27FC236}">
              <a16:creationId xmlns:a16="http://schemas.microsoft.com/office/drawing/2014/main" id="{511A086F-D711-4B6C-90BD-D692D3A9B7EF}"/>
            </a:ext>
          </a:extLst>
        </xdr:cNvPr>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462" name="フローチャート: 判断 461">
          <a:extLst>
            <a:ext uri="{FF2B5EF4-FFF2-40B4-BE49-F238E27FC236}">
              <a16:creationId xmlns:a16="http://schemas.microsoft.com/office/drawing/2014/main" id="{C998CBFF-891F-4A0B-B2A2-743CD5ADF5D9}"/>
            </a:ext>
          </a:extLst>
        </xdr:cNvPr>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63" name="フローチャート: 判断 462">
          <a:extLst>
            <a:ext uri="{FF2B5EF4-FFF2-40B4-BE49-F238E27FC236}">
              <a16:creationId xmlns:a16="http://schemas.microsoft.com/office/drawing/2014/main" id="{5952D7D0-41E5-4D41-BB80-049C2FC50083}"/>
            </a:ext>
          </a:extLst>
        </xdr:cNvPr>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0B0422B9-02EB-4840-9D6E-D91FE19AEA5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FE97D80A-D700-43A8-8825-7830AE15F03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20CB462A-870D-4191-94EA-9E15B95F110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FE4B25CB-C1E8-464D-8AC2-3D263D4E88E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65A30DD4-5470-4092-98A5-4ACECF4F69A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3084</xdr:rowOff>
    </xdr:from>
    <xdr:to>
      <xdr:col>85</xdr:col>
      <xdr:colOff>177800</xdr:colOff>
      <xdr:row>61</xdr:row>
      <xdr:rowOff>104684</xdr:rowOff>
    </xdr:to>
    <xdr:sp macro="" textlink="">
      <xdr:nvSpPr>
        <xdr:cNvPr id="469" name="楕円 468">
          <a:extLst>
            <a:ext uri="{FF2B5EF4-FFF2-40B4-BE49-F238E27FC236}">
              <a16:creationId xmlns:a16="http://schemas.microsoft.com/office/drawing/2014/main" id="{F9BB7801-04A4-445C-8694-EF04D89E0B31}"/>
            </a:ext>
          </a:extLst>
        </xdr:cNvPr>
        <xdr:cNvSpPr/>
      </xdr:nvSpPr>
      <xdr:spPr>
        <a:xfrm>
          <a:off x="162687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152961</xdr:rowOff>
    </xdr:from>
    <xdr:ext cx="405111" cy="259045"/>
    <xdr:sp macro="" textlink="">
      <xdr:nvSpPr>
        <xdr:cNvPr id="470" name="【学校施設】&#10;有形固定資産減価償却率該当値テキスト">
          <a:extLst>
            <a:ext uri="{FF2B5EF4-FFF2-40B4-BE49-F238E27FC236}">
              <a16:creationId xmlns:a16="http://schemas.microsoft.com/office/drawing/2014/main" id="{7B86EF25-0BF7-4576-A17B-1F6F63B1B838}"/>
            </a:ext>
          </a:extLst>
        </xdr:cNvPr>
        <xdr:cNvSpPr txBox="1"/>
      </xdr:nvSpPr>
      <xdr:spPr>
        <a:xfrm>
          <a:off x="16357600"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61867</xdr:rowOff>
    </xdr:from>
    <xdr:to>
      <xdr:col>81</xdr:col>
      <xdr:colOff>101600</xdr:colOff>
      <xdr:row>59</xdr:row>
      <xdr:rowOff>163467</xdr:rowOff>
    </xdr:to>
    <xdr:sp macro="" textlink="">
      <xdr:nvSpPr>
        <xdr:cNvPr id="471" name="楕円 470">
          <a:extLst>
            <a:ext uri="{FF2B5EF4-FFF2-40B4-BE49-F238E27FC236}">
              <a16:creationId xmlns:a16="http://schemas.microsoft.com/office/drawing/2014/main" id="{8BF20010-E35A-4DC0-AE0A-BEEF17E8E87A}"/>
            </a:ext>
          </a:extLst>
        </xdr:cNvPr>
        <xdr:cNvSpPr/>
      </xdr:nvSpPr>
      <xdr:spPr>
        <a:xfrm>
          <a:off x="15430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112667</xdr:rowOff>
    </xdr:from>
    <xdr:to>
      <xdr:col>85</xdr:col>
      <xdr:colOff>127000</xdr:colOff>
      <xdr:row>61</xdr:row>
      <xdr:rowOff>53884</xdr:rowOff>
    </xdr:to>
    <xdr:cxnSp macro="">
      <xdr:nvCxnSpPr>
        <xdr:cNvPr id="472" name="直線コネクタ 471">
          <a:extLst>
            <a:ext uri="{FF2B5EF4-FFF2-40B4-BE49-F238E27FC236}">
              <a16:creationId xmlns:a16="http://schemas.microsoft.com/office/drawing/2014/main" id="{527597F5-C7CA-4F9A-AD5B-A18065BAE38B}"/>
            </a:ext>
          </a:extLst>
        </xdr:cNvPr>
        <xdr:cNvCxnSpPr/>
      </xdr:nvCxnSpPr>
      <xdr:spPr>
        <a:xfrm>
          <a:off x="15481300" y="10228217"/>
          <a:ext cx="838200" cy="28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89626</xdr:rowOff>
    </xdr:from>
    <xdr:to>
      <xdr:col>76</xdr:col>
      <xdr:colOff>165100</xdr:colOff>
      <xdr:row>60</xdr:row>
      <xdr:rowOff>19776</xdr:rowOff>
    </xdr:to>
    <xdr:sp macro="" textlink="">
      <xdr:nvSpPr>
        <xdr:cNvPr id="473" name="楕円 472">
          <a:extLst>
            <a:ext uri="{FF2B5EF4-FFF2-40B4-BE49-F238E27FC236}">
              <a16:creationId xmlns:a16="http://schemas.microsoft.com/office/drawing/2014/main" id="{D18E4FE6-D46B-499E-B0C5-A063CC0767BA}"/>
            </a:ext>
          </a:extLst>
        </xdr:cNvPr>
        <xdr:cNvSpPr/>
      </xdr:nvSpPr>
      <xdr:spPr>
        <a:xfrm>
          <a:off x="14541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112667</xdr:rowOff>
    </xdr:from>
    <xdr:to>
      <xdr:col>81</xdr:col>
      <xdr:colOff>50800</xdr:colOff>
      <xdr:row>59</xdr:row>
      <xdr:rowOff>140426</xdr:rowOff>
    </xdr:to>
    <xdr:cxnSp macro="">
      <xdr:nvCxnSpPr>
        <xdr:cNvPr id="474" name="直線コネクタ 473">
          <a:extLst>
            <a:ext uri="{FF2B5EF4-FFF2-40B4-BE49-F238E27FC236}">
              <a16:creationId xmlns:a16="http://schemas.microsoft.com/office/drawing/2014/main" id="{FEB00E25-5559-4DAE-8ED0-CB102C26E316}"/>
            </a:ext>
          </a:extLst>
        </xdr:cNvPr>
        <xdr:cNvCxnSpPr/>
      </xdr:nvCxnSpPr>
      <xdr:spPr>
        <a:xfrm flipV="1">
          <a:off x="14592300" y="1022821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126110</xdr:rowOff>
    </xdr:from>
    <xdr:ext cx="405111" cy="259045"/>
    <xdr:sp macro="" textlink="">
      <xdr:nvSpPr>
        <xdr:cNvPr id="475" name="n_1aveValue【学校施設】&#10;有形固定資産減価償却率">
          <a:extLst>
            <a:ext uri="{FF2B5EF4-FFF2-40B4-BE49-F238E27FC236}">
              <a16:creationId xmlns:a16="http://schemas.microsoft.com/office/drawing/2014/main" id="{F98A4C49-6E50-45B4-B162-A26C2409B7DA}"/>
            </a:ext>
          </a:extLst>
        </xdr:cNvPr>
        <xdr:cNvSpPr txBox="1"/>
      </xdr:nvSpPr>
      <xdr:spPr>
        <a:xfrm>
          <a:off x="152660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476" name="n_2aveValue【学校施設】&#10;有形固定資産減価償却率">
          <a:extLst>
            <a:ext uri="{FF2B5EF4-FFF2-40B4-BE49-F238E27FC236}">
              <a16:creationId xmlns:a16="http://schemas.microsoft.com/office/drawing/2014/main" id="{F7A31FD3-7E27-47F6-B632-6487033C9177}"/>
            </a:ext>
          </a:extLst>
        </xdr:cNvPr>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154594</xdr:rowOff>
    </xdr:from>
    <xdr:ext cx="405111" cy="259045"/>
    <xdr:sp macro="" textlink="">
      <xdr:nvSpPr>
        <xdr:cNvPr id="477" name="n_1mainValue【学校施設】&#10;有形固定資産減価償却率">
          <a:extLst>
            <a:ext uri="{FF2B5EF4-FFF2-40B4-BE49-F238E27FC236}">
              <a16:creationId xmlns:a16="http://schemas.microsoft.com/office/drawing/2014/main" id="{8920BAA3-15F9-4144-ADD4-5464F1926708}"/>
            </a:ext>
          </a:extLst>
        </xdr:cNvPr>
        <xdr:cNvSpPr txBox="1"/>
      </xdr:nvSpPr>
      <xdr:spPr>
        <a:xfrm>
          <a:off x="152660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10903</xdr:rowOff>
    </xdr:from>
    <xdr:ext cx="405111" cy="259045"/>
    <xdr:sp macro="" textlink="">
      <xdr:nvSpPr>
        <xdr:cNvPr id="478" name="n_2mainValue【学校施設】&#10;有形固定資産減価償却率">
          <a:extLst>
            <a:ext uri="{FF2B5EF4-FFF2-40B4-BE49-F238E27FC236}">
              <a16:creationId xmlns:a16="http://schemas.microsoft.com/office/drawing/2014/main" id="{1EB2B9EE-753C-4383-B4F9-46E4C5BCC1BD}"/>
            </a:ext>
          </a:extLst>
        </xdr:cNvPr>
        <xdr:cNvSpPr txBox="1"/>
      </xdr:nvSpPr>
      <xdr:spPr>
        <a:xfrm>
          <a:off x="14389744" y="1029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a:extLst>
            <a:ext uri="{FF2B5EF4-FFF2-40B4-BE49-F238E27FC236}">
              <a16:creationId xmlns:a16="http://schemas.microsoft.com/office/drawing/2014/main" id="{41860C14-8E93-4581-A16F-738FA0162FD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a:extLst>
            <a:ext uri="{FF2B5EF4-FFF2-40B4-BE49-F238E27FC236}">
              <a16:creationId xmlns:a16="http://schemas.microsoft.com/office/drawing/2014/main" id="{E8121B96-6EF3-490E-9906-288BD3536DE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a:extLst>
            <a:ext uri="{FF2B5EF4-FFF2-40B4-BE49-F238E27FC236}">
              <a16:creationId xmlns:a16="http://schemas.microsoft.com/office/drawing/2014/main" id="{666ED4C0-6484-4770-81ED-C0D53782175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a:extLst>
            <a:ext uri="{FF2B5EF4-FFF2-40B4-BE49-F238E27FC236}">
              <a16:creationId xmlns:a16="http://schemas.microsoft.com/office/drawing/2014/main" id="{4D25DA20-C294-441E-9F26-0000F864DD8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a:extLst>
            <a:ext uri="{FF2B5EF4-FFF2-40B4-BE49-F238E27FC236}">
              <a16:creationId xmlns:a16="http://schemas.microsoft.com/office/drawing/2014/main" id="{C6290F6A-DE3B-4FC6-B874-BCA55D2054C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a:extLst>
            <a:ext uri="{FF2B5EF4-FFF2-40B4-BE49-F238E27FC236}">
              <a16:creationId xmlns:a16="http://schemas.microsoft.com/office/drawing/2014/main" id="{5A688BD8-2AE0-4E38-81DE-0CB4687E336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a:extLst>
            <a:ext uri="{FF2B5EF4-FFF2-40B4-BE49-F238E27FC236}">
              <a16:creationId xmlns:a16="http://schemas.microsoft.com/office/drawing/2014/main" id="{C3FBC018-80E5-45C0-BDB4-7D6111C55C8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a:extLst>
            <a:ext uri="{FF2B5EF4-FFF2-40B4-BE49-F238E27FC236}">
              <a16:creationId xmlns:a16="http://schemas.microsoft.com/office/drawing/2014/main" id="{B4C78443-E705-4FCF-83E2-77CE9F0425F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a:extLst>
            <a:ext uri="{FF2B5EF4-FFF2-40B4-BE49-F238E27FC236}">
              <a16:creationId xmlns:a16="http://schemas.microsoft.com/office/drawing/2014/main" id="{F5CEC05C-3849-4951-B1BF-83AF17BEC9A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a:extLst>
            <a:ext uri="{FF2B5EF4-FFF2-40B4-BE49-F238E27FC236}">
              <a16:creationId xmlns:a16="http://schemas.microsoft.com/office/drawing/2014/main" id="{4859F4D3-F853-4C8E-83C6-D3C20A89FDD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9" name="テキスト ボックス 488">
          <a:extLst>
            <a:ext uri="{FF2B5EF4-FFF2-40B4-BE49-F238E27FC236}">
              <a16:creationId xmlns:a16="http://schemas.microsoft.com/office/drawing/2014/main" id="{518A94AD-1694-4874-9364-4FDD0ECB5102}"/>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0" name="直線コネクタ 489">
          <a:extLst>
            <a:ext uri="{FF2B5EF4-FFF2-40B4-BE49-F238E27FC236}">
              <a16:creationId xmlns:a16="http://schemas.microsoft.com/office/drawing/2014/main" id="{437103FD-9242-4F46-90A4-0A5586867EAA}"/>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1" name="テキスト ボックス 490">
          <a:extLst>
            <a:ext uri="{FF2B5EF4-FFF2-40B4-BE49-F238E27FC236}">
              <a16:creationId xmlns:a16="http://schemas.microsoft.com/office/drawing/2014/main" id="{7536DE4A-68CD-49DE-A152-75528DD2E76F}"/>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2" name="直線コネクタ 491">
          <a:extLst>
            <a:ext uri="{FF2B5EF4-FFF2-40B4-BE49-F238E27FC236}">
              <a16:creationId xmlns:a16="http://schemas.microsoft.com/office/drawing/2014/main" id="{FAAC4BAA-2149-4D13-891E-9C4DDDF092A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3" name="テキスト ボックス 492">
          <a:extLst>
            <a:ext uri="{FF2B5EF4-FFF2-40B4-BE49-F238E27FC236}">
              <a16:creationId xmlns:a16="http://schemas.microsoft.com/office/drawing/2014/main" id="{E67306E7-4161-47E8-980A-BBD9515BEAF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4" name="直線コネクタ 493">
          <a:extLst>
            <a:ext uri="{FF2B5EF4-FFF2-40B4-BE49-F238E27FC236}">
              <a16:creationId xmlns:a16="http://schemas.microsoft.com/office/drawing/2014/main" id="{810DE8B8-DB10-4F5B-9F33-3490ECF3D711}"/>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5" name="テキスト ボックス 494">
          <a:extLst>
            <a:ext uri="{FF2B5EF4-FFF2-40B4-BE49-F238E27FC236}">
              <a16:creationId xmlns:a16="http://schemas.microsoft.com/office/drawing/2014/main" id="{38390604-5072-41EA-897B-3BDEAE0AC2F1}"/>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6" name="直線コネクタ 495">
          <a:extLst>
            <a:ext uri="{FF2B5EF4-FFF2-40B4-BE49-F238E27FC236}">
              <a16:creationId xmlns:a16="http://schemas.microsoft.com/office/drawing/2014/main" id="{6A901787-620F-4EB6-A6A6-E622EECDD37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7" name="テキスト ボックス 496">
          <a:extLst>
            <a:ext uri="{FF2B5EF4-FFF2-40B4-BE49-F238E27FC236}">
              <a16:creationId xmlns:a16="http://schemas.microsoft.com/office/drawing/2014/main" id="{CFFB2F2B-9DBE-48F6-BD66-C7E70812269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8" name="直線コネクタ 497">
          <a:extLst>
            <a:ext uri="{FF2B5EF4-FFF2-40B4-BE49-F238E27FC236}">
              <a16:creationId xmlns:a16="http://schemas.microsoft.com/office/drawing/2014/main" id="{16866520-6439-4517-87DE-F6067923EDD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9" name="テキスト ボックス 498">
          <a:extLst>
            <a:ext uri="{FF2B5EF4-FFF2-40B4-BE49-F238E27FC236}">
              <a16:creationId xmlns:a16="http://schemas.microsoft.com/office/drawing/2014/main" id="{0C2BB96A-0C24-444A-A59A-D6B4C19FD533}"/>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0" name="【学校施設】&#10;一人当たり面積グラフ枠">
          <a:extLst>
            <a:ext uri="{FF2B5EF4-FFF2-40B4-BE49-F238E27FC236}">
              <a16:creationId xmlns:a16="http://schemas.microsoft.com/office/drawing/2014/main" id="{6274E818-09B6-4F3F-8E9B-91EA1F3694F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501" name="直線コネクタ 500">
          <a:extLst>
            <a:ext uri="{FF2B5EF4-FFF2-40B4-BE49-F238E27FC236}">
              <a16:creationId xmlns:a16="http://schemas.microsoft.com/office/drawing/2014/main" id="{F32DB929-842F-45B1-B745-0642C506B1AB}"/>
            </a:ext>
          </a:extLst>
        </xdr:cNvPr>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502" name="【学校施設】&#10;一人当たり面積最小値テキスト">
          <a:extLst>
            <a:ext uri="{FF2B5EF4-FFF2-40B4-BE49-F238E27FC236}">
              <a16:creationId xmlns:a16="http://schemas.microsoft.com/office/drawing/2014/main" id="{D0FFDE87-AFFE-443E-B197-BDDDE5703028}"/>
            </a:ext>
          </a:extLst>
        </xdr:cNvPr>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503" name="直線コネクタ 502">
          <a:extLst>
            <a:ext uri="{FF2B5EF4-FFF2-40B4-BE49-F238E27FC236}">
              <a16:creationId xmlns:a16="http://schemas.microsoft.com/office/drawing/2014/main" id="{3444C964-72CB-40F8-A3F2-A5F764AA4F5B}"/>
            </a:ext>
          </a:extLst>
        </xdr:cNvPr>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504" name="【学校施設】&#10;一人当たり面積最大値テキスト">
          <a:extLst>
            <a:ext uri="{FF2B5EF4-FFF2-40B4-BE49-F238E27FC236}">
              <a16:creationId xmlns:a16="http://schemas.microsoft.com/office/drawing/2014/main" id="{C99475A2-801F-4C8A-AE8D-C85A90EF04AD}"/>
            </a:ext>
          </a:extLst>
        </xdr:cNvPr>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505" name="直線コネクタ 504">
          <a:extLst>
            <a:ext uri="{FF2B5EF4-FFF2-40B4-BE49-F238E27FC236}">
              <a16:creationId xmlns:a16="http://schemas.microsoft.com/office/drawing/2014/main" id="{C9081C10-A18A-4BA1-9382-0BDCE2912DDF}"/>
            </a:ext>
          </a:extLst>
        </xdr:cNvPr>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91762</xdr:rowOff>
    </xdr:from>
    <xdr:ext cx="469744" cy="259045"/>
    <xdr:sp macro="" textlink="">
      <xdr:nvSpPr>
        <xdr:cNvPr id="506" name="【学校施設】&#10;一人当たり面積平均値テキスト">
          <a:extLst>
            <a:ext uri="{FF2B5EF4-FFF2-40B4-BE49-F238E27FC236}">
              <a16:creationId xmlns:a16="http://schemas.microsoft.com/office/drawing/2014/main" id="{E3899FD6-9F8D-486E-86F8-5A73640B1FB9}"/>
            </a:ext>
          </a:extLst>
        </xdr:cNvPr>
        <xdr:cNvSpPr txBox="1"/>
      </xdr:nvSpPr>
      <xdr:spPr>
        <a:xfrm>
          <a:off x="22199600" y="1072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507" name="フローチャート: 判断 506">
          <a:extLst>
            <a:ext uri="{FF2B5EF4-FFF2-40B4-BE49-F238E27FC236}">
              <a16:creationId xmlns:a16="http://schemas.microsoft.com/office/drawing/2014/main" id="{1650AE8E-FA8C-4E7F-A931-7A48A6E14904}"/>
            </a:ext>
          </a:extLst>
        </xdr:cNvPr>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508" name="フローチャート: 判断 507">
          <a:extLst>
            <a:ext uri="{FF2B5EF4-FFF2-40B4-BE49-F238E27FC236}">
              <a16:creationId xmlns:a16="http://schemas.microsoft.com/office/drawing/2014/main" id="{83BBE31E-EDD1-434D-845C-B090B28CD050}"/>
            </a:ext>
          </a:extLst>
        </xdr:cNvPr>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509" name="フローチャート: 判断 508">
          <a:extLst>
            <a:ext uri="{FF2B5EF4-FFF2-40B4-BE49-F238E27FC236}">
              <a16:creationId xmlns:a16="http://schemas.microsoft.com/office/drawing/2014/main" id="{657883AD-A203-4974-9EDD-7783138EFAF2}"/>
            </a:ext>
          </a:extLst>
        </xdr:cNvPr>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82E33DB9-1295-4AC8-8AD4-46CC045E566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930B303D-9935-44CF-A478-403765C65DE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DA54DC0E-B0B6-4F5E-BEF1-7C429308A01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E62983E8-57B4-41D8-B76A-49B12A6EC88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224EEC33-66E5-4FC9-80EB-76A2DEF19CB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32868</xdr:rowOff>
    </xdr:from>
    <xdr:to>
      <xdr:col>116</xdr:col>
      <xdr:colOff>114300</xdr:colOff>
      <xdr:row>60</xdr:row>
      <xdr:rowOff>134468</xdr:rowOff>
    </xdr:to>
    <xdr:sp macro="" textlink="">
      <xdr:nvSpPr>
        <xdr:cNvPr id="515" name="楕円 514">
          <a:extLst>
            <a:ext uri="{FF2B5EF4-FFF2-40B4-BE49-F238E27FC236}">
              <a16:creationId xmlns:a16="http://schemas.microsoft.com/office/drawing/2014/main" id="{6794EB74-F723-4BEC-B916-7D7262E9CB5D}"/>
            </a:ext>
          </a:extLst>
        </xdr:cNvPr>
        <xdr:cNvSpPr/>
      </xdr:nvSpPr>
      <xdr:spPr>
        <a:xfrm>
          <a:off x="22110700" y="1031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55745</xdr:rowOff>
    </xdr:from>
    <xdr:ext cx="469744" cy="259045"/>
    <xdr:sp macro="" textlink="">
      <xdr:nvSpPr>
        <xdr:cNvPr id="516" name="【学校施設】&#10;一人当たり面積該当値テキスト">
          <a:extLst>
            <a:ext uri="{FF2B5EF4-FFF2-40B4-BE49-F238E27FC236}">
              <a16:creationId xmlns:a16="http://schemas.microsoft.com/office/drawing/2014/main" id="{2D4B4A17-2778-4A9B-84A1-92BC78AC5AB9}"/>
            </a:ext>
          </a:extLst>
        </xdr:cNvPr>
        <xdr:cNvSpPr txBox="1"/>
      </xdr:nvSpPr>
      <xdr:spPr>
        <a:xfrm>
          <a:off x="22199600" y="10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112420</xdr:rowOff>
    </xdr:from>
    <xdr:to>
      <xdr:col>112</xdr:col>
      <xdr:colOff>38100</xdr:colOff>
      <xdr:row>62</xdr:row>
      <xdr:rowOff>42570</xdr:rowOff>
    </xdr:to>
    <xdr:sp macro="" textlink="">
      <xdr:nvSpPr>
        <xdr:cNvPr id="517" name="楕円 516">
          <a:extLst>
            <a:ext uri="{FF2B5EF4-FFF2-40B4-BE49-F238E27FC236}">
              <a16:creationId xmlns:a16="http://schemas.microsoft.com/office/drawing/2014/main" id="{B71DA286-A5E2-40C1-93A1-269BD0845612}"/>
            </a:ext>
          </a:extLst>
        </xdr:cNvPr>
        <xdr:cNvSpPr/>
      </xdr:nvSpPr>
      <xdr:spPr>
        <a:xfrm>
          <a:off x="21272500" y="1057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83668</xdr:rowOff>
    </xdr:from>
    <xdr:to>
      <xdr:col>116</xdr:col>
      <xdr:colOff>63500</xdr:colOff>
      <xdr:row>61</xdr:row>
      <xdr:rowOff>163220</xdr:rowOff>
    </xdr:to>
    <xdr:cxnSp macro="">
      <xdr:nvCxnSpPr>
        <xdr:cNvPr id="518" name="直線コネクタ 517">
          <a:extLst>
            <a:ext uri="{FF2B5EF4-FFF2-40B4-BE49-F238E27FC236}">
              <a16:creationId xmlns:a16="http://schemas.microsoft.com/office/drawing/2014/main" id="{B5D951B8-80F8-453F-887F-C2379BA196AA}"/>
            </a:ext>
          </a:extLst>
        </xdr:cNvPr>
        <xdr:cNvCxnSpPr/>
      </xdr:nvCxnSpPr>
      <xdr:spPr>
        <a:xfrm flipV="1">
          <a:off x="21323300" y="10370668"/>
          <a:ext cx="838200" cy="25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130251</xdr:rowOff>
    </xdr:from>
    <xdr:to>
      <xdr:col>107</xdr:col>
      <xdr:colOff>101600</xdr:colOff>
      <xdr:row>62</xdr:row>
      <xdr:rowOff>60401</xdr:rowOff>
    </xdr:to>
    <xdr:sp macro="" textlink="">
      <xdr:nvSpPr>
        <xdr:cNvPr id="519" name="楕円 518">
          <a:extLst>
            <a:ext uri="{FF2B5EF4-FFF2-40B4-BE49-F238E27FC236}">
              <a16:creationId xmlns:a16="http://schemas.microsoft.com/office/drawing/2014/main" id="{A2DFAFED-17C4-49A9-BE63-EBC3E94FD31C}"/>
            </a:ext>
          </a:extLst>
        </xdr:cNvPr>
        <xdr:cNvSpPr/>
      </xdr:nvSpPr>
      <xdr:spPr>
        <a:xfrm>
          <a:off x="20383500" y="1058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163220</xdr:rowOff>
    </xdr:from>
    <xdr:to>
      <xdr:col>111</xdr:col>
      <xdr:colOff>177800</xdr:colOff>
      <xdr:row>62</xdr:row>
      <xdr:rowOff>9601</xdr:rowOff>
    </xdr:to>
    <xdr:cxnSp macro="">
      <xdr:nvCxnSpPr>
        <xdr:cNvPr id="520" name="直線コネクタ 519">
          <a:extLst>
            <a:ext uri="{FF2B5EF4-FFF2-40B4-BE49-F238E27FC236}">
              <a16:creationId xmlns:a16="http://schemas.microsoft.com/office/drawing/2014/main" id="{56E6B778-B224-4BC5-8E6D-1D6517776142}"/>
            </a:ext>
          </a:extLst>
        </xdr:cNvPr>
        <xdr:cNvCxnSpPr/>
      </xdr:nvCxnSpPr>
      <xdr:spPr>
        <a:xfrm flipV="1">
          <a:off x="20434300" y="10621670"/>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141368</xdr:rowOff>
    </xdr:from>
    <xdr:ext cx="469744" cy="259045"/>
    <xdr:sp macro="" textlink="">
      <xdr:nvSpPr>
        <xdr:cNvPr id="521" name="n_1aveValue【学校施設】&#10;一人当たり面積">
          <a:extLst>
            <a:ext uri="{FF2B5EF4-FFF2-40B4-BE49-F238E27FC236}">
              <a16:creationId xmlns:a16="http://schemas.microsoft.com/office/drawing/2014/main" id="{EDB9255E-6D14-420E-A62E-2B26D9E24398}"/>
            </a:ext>
          </a:extLst>
        </xdr:cNvPr>
        <xdr:cNvSpPr txBox="1"/>
      </xdr:nvSpPr>
      <xdr:spPr>
        <a:xfrm>
          <a:off x="21075727" y="1077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124909</xdr:rowOff>
    </xdr:from>
    <xdr:ext cx="469744" cy="259045"/>
    <xdr:sp macro="" textlink="">
      <xdr:nvSpPr>
        <xdr:cNvPr id="522" name="n_2aveValue【学校施設】&#10;一人当たり面積">
          <a:extLst>
            <a:ext uri="{FF2B5EF4-FFF2-40B4-BE49-F238E27FC236}">
              <a16:creationId xmlns:a16="http://schemas.microsoft.com/office/drawing/2014/main" id="{FFABAF76-2239-42AC-82C5-F86C53A903C9}"/>
            </a:ext>
          </a:extLst>
        </xdr:cNvPr>
        <xdr:cNvSpPr txBox="1"/>
      </xdr:nvSpPr>
      <xdr:spPr>
        <a:xfrm>
          <a:off x="20199427" y="1075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59097</xdr:rowOff>
    </xdr:from>
    <xdr:ext cx="469744" cy="259045"/>
    <xdr:sp macro="" textlink="">
      <xdr:nvSpPr>
        <xdr:cNvPr id="523" name="n_1mainValue【学校施設】&#10;一人当たり面積">
          <a:extLst>
            <a:ext uri="{FF2B5EF4-FFF2-40B4-BE49-F238E27FC236}">
              <a16:creationId xmlns:a16="http://schemas.microsoft.com/office/drawing/2014/main" id="{10C1AA72-98B7-4F21-BE10-9FAF48447110}"/>
            </a:ext>
          </a:extLst>
        </xdr:cNvPr>
        <xdr:cNvSpPr txBox="1"/>
      </xdr:nvSpPr>
      <xdr:spPr>
        <a:xfrm>
          <a:off x="210757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76928</xdr:rowOff>
    </xdr:from>
    <xdr:ext cx="469744" cy="259045"/>
    <xdr:sp macro="" textlink="">
      <xdr:nvSpPr>
        <xdr:cNvPr id="524" name="n_2mainValue【学校施設】&#10;一人当たり面積">
          <a:extLst>
            <a:ext uri="{FF2B5EF4-FFF2-40B4-BE49-F238E27FC236}">
              <a16:creationId xmlns:a16="http://schemas.microsoft.com/office/drawing/2014/main" id="{E31B87D8-52BA-4275-8C04-1BA0BF398E70}"/>
            </a:ext>
          </a:extLst>
        </xdr:cNvPr>
        <xdr:cNvSpPr txBox="1"/>
      </xdr:nvSpPr>
      <xdr:spPr>
        <a:xfrm>
          <a:off x="20199427" y="10363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a:extLst>
            <a:ext uri="{FF2B5EF4-FFF2-40B4-BE49-F238E27FC236}">
              <a16:creationId xmlns:a16="http://schemas.microsoft.com/office/drawing/2014/main" id="{3BA361C1-B7C7-43DB-8EB0-0E9D50DB0F9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a:extLst>
            <a:ext uri="{FF2B5EF4-FFF2-40B4-BE49-F238E27FC236}">
              <a16:creationId xmlns:a16="http://schemas.microsoft.com/office/drawing/2014/main" id="{2F1D3BB9-E26D-4F79-A444-27BF2401A9F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a:extLst>
            <a:ext uri="{FF2B5EF4-FFF2-40B4-BE49-F238E27FC236}">
              <a16:creationId xmlns:a16="http://schemas.microsoft.com/office/drawing/2014/main" id="{3F4522CC-5BEB-47F4-94AE-26F1D46023A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a:extLst>
            <a:ext uri="{FF2B5EF4-FFF2-40B4-BE49-F238E27FC236}">
              <a16:creationId xmlns:a16="http://schemas.microsoft.com/office/drawing/2014/main" id="{4B517D38-8322-4D68-B7B5-BB64AF33646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a:extLst>
            <a:ext uri="{FF2B5EF4-FFF2-40B4-BE49-F238E27FC236}">
              <a16:creationId xmlns:a16="http://schemas.microsoft.com/office/drawing/2014/main" id="{8A2473AC-8307-4DC0-8A82-C6713BD8442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a:extLst>
            <a:ext uri="{FF2B5EF4-FFF2-40B4-BE49-F238E27FC236}">
              <a16:creationId xmlns:a16="http://schemas.microsoft.com/office/drawing/2014/main" id="{AF4DBFBC-5E01-4282-A06A-C62E5332717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a:extLst>
            <a:ext uri="{FF2B5EF4-FFF2-40B4-BE49-F238E27FC236}">
              <a16:creationId xmlns:a16="http://schemas.microsoft.com/office/drawing/2014/main" id="{5D6E655E-F7EE-438E-9A25-D3E39369708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a:extLst>
            <a:ext uri="{FF2B5EF4-FFF2-40B4-BE49-F238E27FC236}">
              <a16:creationId xmlns:a16="http://schemas.microsoft.com/office/drawing/2014/main" id="{D43EC47C-A3A5-4267-8BC1-21A497FF914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a:extLst>
            <a:ext uri="{FF2B5EF4-FFF2-40B4-BE49-F238E27FC236}">
              <a16:creationId xmlns:a16="http://schemas.microsoft.com/office/drawing/2014/main" id="{D4FCFB00-A0F4-4F02-9581-6FF093C4B91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a:extLst>
            <a:ext uri="{FF2B5EF4-FFF2-40B4-BE49-F238E27FC236}">
              <a16:creationId xmlns:a16="http://schemas.microsoft.com/office/drawing/2014/main" id="{5FAE702D-B8F8-486D-AB4E-A2B9D537B9F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a:extLst>
            <a:ext uri="{FF2B5EF4-FFF2-40B4-BE49-F238E27FC236}">
              <a16:creationId xmlns:a16="http://schemas.microsoft.com/office/drawing/2014/main" id="{26BECFC3-5CD2-44BA-8DDD-198286E4F64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a:extLst>
            <a:ext uri="{FF2B5EF4-FFF2-40B4-BE49-F238E27FC236}">
              <a16:creationId xmlns:a16="http://schemas.microsoft.com/office/drawing/2014/main" id="{5C2EF571-1B96-474C-9943-9D2CBC3A3AA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a:extLst>
            <a:ext uri="{FF2B5EF4-FFF2-40B4-BE49-F238E27FC236}">
              <a16:creationId xmlns:a16="http://schemas.microsoft.com/office/drawing/2014/main" id="{1B701762-8E84-43C4-B403-30CB227B0E3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a:extLst>
            <a:ext uri="{FF2B5EF4-FFF2-40B4-BE49-F238E27FC236}">
              <a16:creationId xmlns:a16="http://schemas.microsoft.com/office/drawing/2014/main" id="{332A5706-A886-4D28-842D-E46D847A300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a:extLst>
            <a:ext uri="{FF2B5EF4-FFF2-40B4-BE49-F238E27FC236}">
              <a16:creationId xmlns:a16="http://schemas.microsoft.com/office/drawing/2014/main" id="{9F4C714A-2BB9-40AC-8080-1E505BBFD12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a:extLst>
            <a:ext uri="{FF2B5EF4-FFF2-40B4-BE49-F238E27FC236}">
              <a16:creationId xmlns:a16="http://schemas.microsoft.com/office/drawing/2014/main" id="{46B3AA8F-24D5-40DA-B2ED-74C46E13B68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a:extLst>
            <a:ext uri="{FF2B5EF4-FFF2-40B4-BE49-F238E27FC236}">
              <a16:creationId xmlns:a16="http://schemas.microsoft.com/office/drawing/2014/main" id="{DC8CB6B3-4D30-4CC5-BEB5-6A7A9255BAE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a:extLst>
            <a:ext uri="{FF2B5EF4-FFF2-40B4-BE49-F238E27FC236}">
              <a16:creationId xmlns:a16="http://schemas.microsoft.com/office/drawing/2014/main" id="{894E2E10-3D43-4E68-AD25-EF83A4CEB79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a:extLst>
            <a:ext uri="{FF2B5EF4-FFF2-40B4-BE49-F238E27FC236}">
              <a16:creationId xmlns:a16="http://schemas.microsoft.com/office/drawing/2014/main" id="{87ED0AD7-6F85-42EA-8904-812A5DB9D8B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a:extLst>
            <a:ext uri="{FF2B5EF4-FFF2-40B4-BE49-F238E27FC236}">
              <a16:creationId xmlns:a16="http://schemas.microsoft.com/office/drawing/2014/main" id="{E99DC285-7BEB-4309-920B-9368B9F87BC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a:extLst>
            <a:ext uri="{FF2B5EF4-FFF2-40B4-BE49-F238E27FC236}">
              <a16:creationId xmlns:a16="http://schemas.microsoft.com/office/drawing/2014/main" id="{764BE2B2-667A-4AB5-B816-013D7CB2AC5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a:extLst>
            <a:ext uri="{FF2B5EF4-FFF2-40B4-BE49-F238E27FC236}">
              <a16:creationId xmlns:a16="http://schemas.microsoft.com/office/drawing/2014/main" id="{A66ECA16-866A-4C2C-9086-191B772AA5C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a:extLst>
            <a:ext uri="{FF2B5EF4-FFF2-40B4-BE49-F238E27FC236}">
              <a16:creationId xmlns:a16="http://schemas.microsoft.com/office/drawing/2014/main" id="{A522FF00-1518-40E6-9472-86D81CB7BBA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a:extLst>
            <a:ext uri="{FF2B5EF4-FFF2-40B4-BE49-F238E27FC236}">
              <a16:creationId xmlns:a16="http://schemas.microsoft.com/office/drawing/2014/main" id="{853E28C7-1D0B-4C6B-A0FA-3F327CD8121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a:extLst>
            <a:ext uri="{FF2B5EF4-FFF2-40B4-BE49-F238E27FC236}">
              <a16:creationId xmlns:a16="http://schemas.microsoft.com/office/drawing/2014/main" id="{AD58964B-0FE9-47F5-BF00-1E589E1341A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a:extLst>
            <a:ext uri="{FF2B5EF4-FFF2-40B4-BE49-F238E27FC236}">
              <a16:creationId xmlns:a16="http://schemas.microsoft.com/office/drawing/2014/main" id="{C0D18DC5-0912-4F10-9317-3A95C35B6F5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1" name="テキスト ボックス 550">
          <a:extLst>
            <a:ext uri="{FF2B5EF4-FFF2-40B4-BE49-F238E27FC236}">
              <a16:creationId xmlns:a16="http://schemas.microsoft.com/office/drawing/2014/main" id="{83866D82-8E2F-4C2F-B174-B2A10656246B}"/>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2" name="直線コネクタ 551">
          <a:extLst>
            <a:ext uri="{FF2B5EF4-FFF2-40B4-BE49-F238E27FC236}">
              <a16:creationId xmlns:a16="http://schemas.microsoft.com/office/drawing/2014/main" id="{51611BC6-F760-4E97-8C81-475BB47C7C7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3" name="テキスト ボックス 552">
          <a:extLst>
            <a:ext uri="{FF2B5EF4-FFF2-40B4-BE49-F238E27FC236}">
              <a16:creationId xmlns:a16="http://schemas.microsoft.com/office/drawing/2014/main" id="{C545AC2F-D4FC-4CAD-AC9F-B310AB1CF3E5}"/>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4" name="直線コネクタ 553">
          <a:extLst>
            <a:ext uri="{FF2B5EF4-FFF2-40B4-BE49-F238E27FC236}">
              <a16:creationId xmlns:a16="http://schemas.microsoft.com/office/drawing/2014/main" id="{75FEB58D-3FE0-47F1-92E7-22E6EEDEBDB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5" name="テキスト ボックス 554">
          <a:extLst>
            <a:ext uri="{FF2B5EF4-FFF2-40B4-BE49-F238E27FC236}">
              <a16:creationId xmlns:a16="http://schemas.microsoft.com/office/drawing/2014/main" id="{B36FB9DD-2573-41EC-8319-FC5888E217A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6" name="直線コネクタ 555">
          <a:extLst>
            <a:ext uri="{FF2B5EF4-FFF2-40B4-BE49-F238E27FC236}">
              <a16:creationId xmlns:a16="http://schemas.microsoft.com/office/drawing/2014/main" id="{22648E40-BC8E-493A-B6A8-B9CE55394CA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7" name="テキスト ボックス 556">
          <a:extLst>
            <a:ext uri="{FF2B5EF4-FFF2-40B4-BE49-F238E27FC236}">
              <a16:creationId xmlns:a16="http://schemas.microsoft.com/office/drawing/2014/main" id="{BEB70ECD-1A9C-4752-A450-3817E552BD5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8" name="直線コネクタ 557">
          <a:extLst>
            <a:ext uri="{FF2B5EF4-FFF2-40B4-BE49-F238E27FC236}">
              <a16:creationId xmlns:a16="http://schemas.microsoft.com/office/drawing/2014/main" id="{3290AEC1-2B51-4B57-BCA8-4A757882FDC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9" name="テキスト ボックス 558">
          <a:extLst>
            <a:ext uri="{FF2B5EF4-FFF2-40B4-BE49-F238E27FC236}">
              <a16:creationId xmlns:a16="http://schemas.microsoft.com/office/drawing/2014/main" id="{286CECC5-BC8A-4069-9890-CE203958EED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0" name="直線コネクタ 559">
          <a:extLst>
            <a:ext uri="{FF2B5EF4-FFF2-40B4-BE49-F238E27FC236}">
              <a16:creationId xmlns:a16="http://schemas.microsoft.com/office/drawing/2014/main" id="{FD3022B6-308B-41B1-84BE-69CC6937CFE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1" name="テキスト ボックス 560">
          <a:extLst>
            <a:ext uri="{FF2B5EF4-FFF2-40B4-BE49-F238E27FC236}">
              <a16:creationId xmlns:a16="http://schemas.microsoft.com/office/drawing/2014/main" id="{2289A25A-D8CD-4B43-94AD-A91386A7638A}"/>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a:extLst>
            <a:ext uri="{FF2B5EF4-FFF2-40B4-BE49-F238E27FC236}">
              <a16:creationId xmlns:a16="http://schemas.microsoft.com/office/drawing/2014/main" id="{0215F3D9-AA45-46DF-A88D-B450F0F0172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3" name="テキスト ボックス 562">
          <a:extLst>
            <a:ext uri="{FF2B5EF4-FFF2-40B4-BE49-F238E27FC236}">
              <a16:creationId xmlns:a16="http://schemas.microsoft.com/office/drawing/2014/main" id="{1FCC2DB0-1F1F-46C2-AA0C-82673804F0F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4" name="【公民館】&#10;有形固定資産減価償却率グラフ枠">
          <a:extLst>
            <a:ext uri="{FF2B5EF4-FFF2-40B4-BE49-F238E27FC236}">
              <a16:creationId xmlns:a16="http://schemas.microsoft.com/office/drawing/2014/main" id="{C2A61859-C2B8-4D44-B97B-319D493CD91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565" name="直線コネクタ 564">
          <a:extLst>
            <a:ext uri="{FF2B5EF4-FFF2-40B4-BE49-F238E27FC236}">
              <a16:creationId xmlns:a16="http://schemas.microsoft.com/office/drawing/2014/main" id="{02286DE0-F2AC-4B34-87E3-FB4782C66B71}"/>
            </a:ext>
          </a:extLst>
        </xdr:cNvPr>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566" name="【公民館】&#10;有形固定資産減価償却率最小値テキスト">
          <a:extLst>
            <a:ext uri="{FF2B5EF4-FFF2-40B4-BE49-F238E27FC236}">
              <a16:creationId xmlns:a16="http://schemas.microsoft.com/office/drawing/2014/main" id="{BB6C64E0-6E80-4364-8192-4CEA4AEA10AC}"/>
            </a:ext>
          </a:extLst>
        </xdr:cNvPr>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567" name="直線コネクタ 566">
          <a:extLst>
            <a:ext uri="{FF2B5EF4-FFF2-40B4-BE49-F238E27FC236}">
              <a16:creationId xmlns:a16="http://schemas.microsoft.com/office/drawing/2014/main" id="{40B3B727-C9D2-4ED3-9575-26B3CBC1D151}"/>
            </a:ext>
          </a:extLst>
        </xdr:cNvPr>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68" name="【公民館】&#10;有形固定資産減価償却率最大値テキスト">
          <a:extLst>
            <a:ext uri="{FF2B5EF4-FFF2-40B4-BE49-F238E27FC236}">
              <a16:creationId xmlns:a16="http://schemas.microsoft.com/office/drawing/2014/main" id="{ECD14DC9-7EB3-4D2D-89A1-D30A6CB1A68B}"/>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9" name="直線コネクタ 568">
          <a:extLst>
            <a:ext uri="{FF2B5EF4-FFF2-40B4-BE49-F238E27FC236}">
              <a16:creationId xmlns:a16="http://schemas.microsoft.com/office/drawing/2014/main" id="{65085AEC-8B56-488A-89B4-C5F78748BFCD}"/>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9541</xdr:rowOff>
    </xdr:from>
    <xdr:ext cx="405111" cy="259045"/>
    <xdr:sp macro="" textlink="">
      <xdr:nvSpPr>
        <xdr:cNvPr id="570" name="【公民館】&#10;有形固定資産減価償却率平均値テキスト">
          <a:extLst>
            <a:ext uri="{FF2B5EF4-FFF2-40B4-BE49-F238E27FC236}">
              <a16:creationId xmlns:a16="http://schemas.microsoft.com/office/drawing/2014/main" id="{5D688EE4-410F-4DC5-A3F2-8EAD1108268C}"/>
            </a:ext>
          </a:extLst>
        </xdr:cNvPr>
        <xdr:cNvSpPr txBox="1"/>
      </xdr:nvSpPr>
      <xdr:spPr>
        <a:xfrm>
          <a:off x="16357600"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571" name="フローチャート: 判断 570">
          <a:extLst>
            <a:ext uri="{FF2B5EF4-FFF2-40B4-BE49-F238E27FC236}">
              <a16:creationId xmlns:a16="http://schemas.microsoft.com/office/drawing/2014/main" id="{EF03A460-6CAD-435F-9003-29819DF977A1}"/>
            </a:ext>
          </a:extLst>
        </xdr:cNvPr>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572" name="フローチャート: 判断 571">
          <a:extLst>
            <a:ext uri="{FF2B5EF4-FFF2-40B4-BE49-F238E27FC236}">
              <a16:creationId xmlns:a16="http://schemas.microsoft.com/office/drawing/2014/main" id="{C1D2101A-4FFB-482A-913F-D1C23B11E53D}"/>
            </a:ext>
          </a:extLst>
        </xdr:cNvPr>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573" name="フローチャート: 判断 572">
          <a:extLst>
            <a:ext uri="{FF2B5EF4-FFF2-40B4-BE49-F238E27FC236}">
              <a16:creationId xmlns:a16="http://schemas.microsoft.com/office/drawing/2014/main" id="{2EF91CE4-218F-4823-9B5B-F921290B38B5}"/>
            </a:ext>
          </a:extLst>
        </xdr:cNvPr>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573F88AE-4B15-4DBF-AF3C-657395878DA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B3D16100-D154-41B6-89A6-37D905F3EA8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C030ECC0-6843-4751-A34C-A16CC6182EB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5AE7BDE3-5AA9-4C94-A478-3B7C945096B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B85160DE-02E1-47B4-B8E1-3451417E06F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48261</xdr:rowOff>
    </xdr:from>
    <xdr:to>
      <xdr:col>85</xdr:col>
      <xdr:colOff>177800</xdr:colOff>
      <xdr:row>100</xdr:row>
      <xdr:rowOff>149861</xdr:rowOff>
    </xdr:to>
    <xdr:sp macro="" textlink="">
      <xdr:nvSpPr>
        <xdr:cNvPr id="579" name="楕円 578">
          <a:extLst>
            <a:ext uri="{FF2B5EF4-FFF2-40B4-BE49-F238E27FC236}">
              <a16:creationId xmlns:a16="http://schemas.microsoft.com/office/drawing/2014/main" id="{228CC042-282D-4206-AD63-7FF82105C27B}"/>
            </a:ext>
          </a:extLst>
        </xdr:cNvPr>
        <xdr:cNvSpPr/>
      </xdr:nvSpPr>
      <xdr:spPr>
        <a:xfrm>
          <a:off x="162687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134638</xdr:rowOff>
    </xdr:from>
    <xdr:ext cx="405111" cy="259045"/>
    <xdr:sp macro="" textlink="">
      <xdr:nvSpPr>
        <xdr:cNvPr id="580" name="【公民館】&#10;有形固定資産減価償却率該当値テキスト">
          <a:extLst>
            <a:ext uri="{FF2B5EF4-FFF2-40B4-BE49-F238E27FC236}">
              <a16:creationId xmlns:a16="http://schemas.microsoft.com/office/drawing/2014/main" id="{23BD8BF4-DEDA-469F-B91D-D560670CF68F}"/>
            </a:ext>
          </a:extLst>
        </xdr:cNvPr>
        <xdr:cNvSpPr txBox="1"/>
      </xdr:nvSpPr>
      <xdr:spPr>
        <a:xfrm>
          <a:off x="16357600" y="17108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82550</xdr:rowOff>
    </xdr:from>
    <xdr:to>
      <xdr:col>81</xdr:col>
      <xdr:colOff>101600</xdr:colOff>
      <xdr:row>101</xdr:row>
      <xdr:rowOff>12700</xdr:rowOff>
    </xdr:to>
    <xdr:sp macro="" textlink="">
      <xdr:nvSpPr>
        <xdr:cNvPr id="581" name="楕円 580">
          <a:extLst>
            <a:ext uri="{FF2B5EF4-FFF2-40B4-BE49-F238E27FC236}">
              <a16:creationId xmlns:a16="http://schemas.microsoft.com/office/drawing/2014/main" id="{64F889C3-D8EB-4272-8EFB-0653F50964EE}"/>
            </a:ext>
          </a:extLst>
        </xdr:cNvPr>
        <xdr:cNvSpPr/>
      </xdr:nvSpPr>
      <xdr:spPr>
        <a:xfrm>
          <a:off x="154305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99061</xdr:rowOff>
    </xdr:from>
    <xdr:to>
      <xdr:col>85</xdr:col>
      <xdr:colOff>127000</xdr:colOff>
      <xdr:row>100</xdr:row>
      <xdr:rowOff>133350</xdr:rowOff>
    </xdr:to>
    <xdr:cxnSp macro="">
      <xdr:nvCxnSpPr>
        <xdr:cNvPr id="582" name="直線コネクタ 581">
          <a:extLst>
            <a:ext uri="{FF2B5EF4-FFF2-40B4-BE49-F238E27FC236}">
              <a16:creationId xmlns:a16="http://schemas.microsoft.com/office/drawing/2014/main" id="{9E47306C-5D26-48B0-8828-32D9DA96990E}"/>
            </a:ext>
          </a:extLst>
        </xdr:cNvPr>
        <xdr:cNvCxnSpPr/>
      </xdr:nvCxnSpPr>
      <xdr:spPr>
        <a:xfrm flipV="1">
          <a:off x="15481300" y="172440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122555</xdr:rowOff>
    </xdr:from>
    <xdr:to>
      <xdr:col>76</xdr:col>
      <xdr:colOff>165100</xdr:colOff>
      <xdr:row>101</xdr:row>
      <xdr:rowOff>52705</xdr:rowOff>
    </xdr:to>
    <xdr:sp macro="" textlink="">
      <xdr:nvSpPr>
        <xdr:cNvPr id="583" name="楕円 582">
          <a:extLst>
            <a:ext uri="{FF2B5EF4-FFF2-40B4-BE49-F238E27FC236}">
              <a16:creationId xmlns:a16="http://schemas.microsoft.com/office/drawing/2014/main" id="{05B79867-0699-465A-9A21-A9E746853539}"/>
            </a:ext>
          </a:extLst>
        </xdr:cNvPr>
        <xdr:cNvSpPr/>
      </xdr:nvSpPr>
      <xdr:spPr>
        <a:xfrm>
          <a:off x="14541500" y="1726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133350</xdr:rowOff>
    </xdr:from>
    <xdr:to>
      <xdr:col>81</xdr:col>
      <xdr:colOff>50800</xdr:colOff>
      <xdr:row>101</xdr:row>
      <xdr:rowOff>1905</xdr:rowOff>
    </xdr:to>
    <xdr:cxnSp macro="">
      <xdr:nvCxnSpPr>
        <xdr:cNvPr id="584" name="直線コネクタ 583">
          <a:extLst>
            <a:ext uri="{FF2B5EF4-FFF2-40B4-BE49-F238E27FC236}">
              <a16:creationId xmlns:a16="http://schemas.microsoft.com/office/drawing/2014/main" id="{6932C7D9-DC73-4C31-A235-7BB285FFA2B3}"/>
            </a:ext>
          </a:extLst>
        </xdr:cNvPr>
        <xdr:cNvCxnSpPr/>
      </xdr:nvCxnSpPr>
      <xdr:spPr>
        <a:xfrm flipV="1">
          <a:off x="14592300" y="172783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121938</xdr:rowOff>
    </xdr:from>
    <xdr:ext cx="405111" cy="259045"/>
    <xdr:sp macro="" textlink="">
      <xdr:nvSpPr>
        <xdr:cNvPr id="585" name="n_1aveValue【公民館】&#10;有形固定資産減価償却率">
          <a:extLst>
            <a:ext uri="{FF2B5EF4-FFF2-40B4-BE49-F238E27FC236}">
              <a16:creationId xmlns:a16="http://schemas.microsoft.com/office/drawing/2014/main" id="{B720B12D-3B7A-4B60-8654-CD761CBE5973}"/>
            </a:ext>
          </a:extLst>
        </xdr:cNvPr>
        <xdr:cNvSpPr txBox="1"/>
      </xdr:nvSpPr>
      <xdr:spPr>
        <a:xfrm>
          <a:off x="152660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28591</xdr:rowOff>
    </xdr:from>
    <xdr:ext cx="405111" cy="259045"/>
    <xdr:sp macro="" textlink="">
      <xdr:nvSpPr>
        <xdr:cNvPr id="586" name="n_2aveValue【公民館】&#10;有形固定資産減価償却率">
          <a:extLst>
            <a:ext uri="{FF2B5EF4-FFF2-40B4-BE49-F238E27FC236}">
              <a16:creationId xmlns:a16="http://schemas.microsoft.com/office/drawing/2014/main" id="{8CB929A7-1DFF-45A6-A422-6C3901B0A122}"/>
            </a:ext>
          </a:extLst>
        </xdr:cNvPr>
        <xdr:cNvSpPr txBox="1"/>
      </xdr:nvSpPr>
      <xdr:spPr>
        <a:xfrm>
          <a:off x="14389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29227</xdr:rowOff>
    </xdr:from>
    <xdr:ext cx="405111" cy="259045"/>
    <xdr:sp macro="" textlink="">
      <xdr:nvSpPr>
        <xdr:cNvPr id="587" name="n_1mainValue【公民館】&#10;有形固定資産減価償却率">
          <a:extLst>
            <a:ext uri="{FF2B5EF4-FFF2-40B4-BE49-F238E27FC236}">
              <a16:creationId xmlns:a16="http://schemas.microsoft.com/office/drawing/2014/main" id="{C32EE2CB-0DCE-4762-80BE-BCDF07550509}"/>
            </a:ext>
          </a:extLst>
        </xdr:cNvPr>
        <xdr:cNvSpPr txBox="1"/>
      </xdr:nvSpPr>
      <xdr:spPr>
        <a:xfrm>
          <a:off x="15266044" y="1700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69232</xdr:rowOff>
    </xdr:from>
    <xdr:ext cx="405111" cy="259045"/>
    <xdr:sp macro="" textlink="">
      <xdr:nvSpPr>
        <xdr:cNvPr id="588" name="n_2mainValue【公民館】&#10;有形固定資産減価償却率">
          <a:extLst>
            <a:ext uri="{FF2B5EF4-FFF2-40B4-BE49-F238E27FC236}">
              <a16:creationId xmlns:a16="http://schemas.microsoft.com/office/drawing/2014/main" id="{4D7C4760-C182-4F4A-AB88-A523FCD83D15}"/>
            </a:ext>
          </a:extLst>
        </xdr:cNvPr>
        <xdr:cNvSpPr txBox="1"/>
      </xdr:nvSpPr>
      <xdr:spPr>
        <a:xfrm>
          <a:off x="14389744" y="1704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9" name="正方形/長方形 588">
          <a:extLst>
            <a:ext uri="{FF2B5EF4-FFF2-40B4-BE49-F238E27FC236}">
              <a16:creationId xmlns:a16="http://schemas.microsoft.com/office/drawing/2014/main" id="{853DE1A4-B563-4D83-9FD8-0073D6EB108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0" name="正方形/長方形 589">
          <a:extLst>
            <a:ext uri="{FF2B5EF4-FFF2-40B4-BE49-F238E27FC236}">
              <a16:creationId xmlns:a16="http://schemas.microsoft.com/office/drawing/2014/main" id="{7EDC3F6A-351B-473D-94D0-F3F09C768F9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1" name="正方形/長方形 590">
          <a:extLst>
            <a:ext uri="{FF2B5EF4-FFF2-40B4-BE49-F238E27FC236}">
              <a16:creationId xmlns:a16="http://schemas.microsoft.com/office/drawing/2014/main" id="{A414E0AF-8FC6-4180-8C3B-B0631016BA0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2" name="正方形/長方形 591">
          <a:extLst>
            <a:ext uri="{FF2B5EF4-FFF2-40B4-BE49-F238E27FC236}">
              <a16:creationId xmlns:a16="http://schemas.microsoft.com/office/drawing/2014/main" id="{BBBE8049-3637-435B-9D0A-DF855BC4C67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3" name="正方形/長方形 592">
          <a:extLst>
            <a:ext uri="{FF2B5EF4-FFF2-40B4-BE49-F238E27FC236}">
              <a16:creationId xmlns:a16="http://schemas.microsoft.com/office/drawing/2014/main" id="{F260B741-787D-44FF-9328-7EECDFF1F6B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4" name="正方形/長方形 593">
          <a:extLst>
            <a:ext uri="{FF2B5EF4-FFF2-40B4-BE49-F238E27FC236}">
              <a16:creationId xmlns:a16="http://schemas.microsoft.com/office/drawing/2014/main" id="{403AF157-98F0-4ABF-B84C-629DF10C43A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5" name="正方形/長方形 594">
          <a:extLst>
            <a:ext uri="{FF2B5EF4-FFF2-40B4-BE49-F238E27FC236}">
              <a16:creationId xmlns:a16="http://schemas.microsoft.com/office/drawing/2014/main" id="{12B4B24A-3257-4849-9AE9-56407C2602B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6" name="正方形/長方形 595">
          <a:extLst>
            <a:ext uri="{FF2B5EF4-FFF2-40B4-BE49-F238E27FC236}">
              <a16:creationId xmlns:a16="http://schemas.microsoft.com/office/drawing/2014/main" id="{9483E4EF-AD7B-4C7F-B25F-D854F033F1A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7" name="テキスト ボックス 596">
          <a:extLst>
            <a:ext uri="{FF2B5EF4-FFF2-40B4-BE49-F238E27FC236}">
              <a16:creationId xmlns:a16="http://schemas.microsoft.com/office/drawing/2014/main" id="{4B499A40-6728-4C33-9E2C-385F9560072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8" name="直線コネクタ 597">
          <a:extLst>
            <a:ext uri="{FF2B5EF4-FFF2-40B4-BE49-F238E27FC236}">
              <a16:creationId xmlns:a16="http://schemas.microsoft.com/office/drawing/2014/main" id="{928A5C26-39B3-47B4-93E5-347BBF00DE5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599" name="直線コネクタ 598">
          <a:extLst>
            <a:ext uri="{FF2B5EF4-FFF2-40B4-BE49-F238E27FC236}">
              <a16:creationId xmlns:a16="http://schemas.microsoft.com/office/drawing/2014/main" id="{FFA89124-B664-4DDE-A8F7-BD4C85BFD6CD}"/>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00" name="テキスト ボックス 599">
          <a:extLst>
            <a:ext uri="{FF2B5EF4-FFF2-40B4-BE49-F238E27FC236}">
              <a16:creationId xmlns:a16="http://schemas.microsoft.com/office/drawing/2014/main" id="{F7D90C27-1418-4F5B-A704-146179638C6E}"/>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1" name="直線コネクタ 600">
          <a:extLst>
            <a:ext uri="{FF2B5EF4-FFF2-40B4-BE49-F238E27FC236}">
              <a16:creationId xmlns:a16="http://schemas.microsoft.com/office/drawing/2014/main" id="{EC2AC6F0-9B4A-4C61-BD18-A4C70D4EDFD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2" name="テキスト ボックス 601">
          <a:extLst>
            <a:ext uri="{FF2B5EF4-FFF2-40B4-BE49-F238E27FC236}">
              <a16:creationId xmlns:a16="http://schemas.microsoft.com/office/drawing/2014/main" id="{9C2DD593-D5A9-4710-B5D1-998C8D93C93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03" name="直線コネクタ 602">
          <a:extLst>
            <a:ext uri="{FF2B5EF4-FFF2-40B4-BE49-F238E27FC236}">
              <a16:creationId xmlns:a16="http://schemas.microsoft.com/office/drawing/2014/main" id="{F7EF27B0-9BCE-48A7-9D10-489C1417DC8D}"/>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04" name="テキスト ボックス 603">
          <a:extLst>
            <a:ext uri="{FF2B5EF4-FFF2-40B4-BE49-F238E27FC236}">
              <a16:creationId xmlns:a16="http://schemas.microsoft.com/office/drawing/2014/main" id="{6A740993-8757-4913-A9F1-F0D22FAFEDAC}"/>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5" name="直線コネクタ 604">
          <a:extLst>
            <a:ext uri="{FF2B5EF4-FFF2-40B4-BE49-F238E27FC236}">
              <a16:creationId xmlns:a16="http://schemas.microsoft.com/office/drawing/2014/main" id="{3C16E16A-9B75-411B-9DF9-9FA9859AF1E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6" name="テキスト ボックス 605">
          <a:extLst>
            <a:ext uri="{FF2B5EF4-FFF2-40B4-BE49-F238E27FC236}">
              <a16:creationId xmlns:a16="http://schemas.microsoft.com/office/drawing/2014/main" id="{A21852CD-9B8A-4D67-AE3A-195E82824D7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7" name="【公民館】&#10;一人当たり面積グラフ枠">
          <a:extLst>
            <a:ext uri="{FF2B5EF4-FFF2-40B4-BE49-F238E27FC236}">
              <a16:creationId xmlns:a16="http://schemas.microsoft.com/office/drawing/2014/main" id="{CD907462-6C80-404A-9A00-29809E41072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608" name="直線コネクタ 607">
          <a:extLst>
            <a:ext uri="{FF2B5EF4-FFF2-40B4-BE49-F238E27FC236}">
              <a16:creationId xmlns:a16="http://schemas.microsoft.com/office/drawing/2014/main" id="{2C3C426C-4952-449C-B404-45D630AAF0A6}"/>
            </a:ext>
          </a:extLst>
        </xdr:cNvPr>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609" name="【公民館】&#10;一人当たり面積最小値テキスト">
          <a:extLst>
            <a:ext uri="{FF2B5EF4-FFF2-40B4-BE49-F238E27FC236}">
              <a16:creationId xmlns:a16="http://schemas.microsoft.com/office/drawing/2014/main" id="{C62731BA-1F14-491D-8F52-768AE4FA9AE8}"/>
            </a:ext>
          </a:extLst>
        </xdr:cNvPr>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610" name="直線コネクタ 609">
          <a:extLst>
            <a:ext uri="{FF2B5EF4-FFF2-40B4-BE49-F238E27FC236}">
              <a16:creationId xmlns:a16="http://schemas.microsoft.com/office/drawing/2014/main" id="{E5F001A7-D8DB-4E81-A11F-8B5473AFDD75}"/>
            </a:ext>
          </a:extLst>
        </xdr:cNvPr>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611" name="【公民館】&#10;一人当たり面積最大値テキスト">
          <a:extLst>
            <a:ext uri="{FF2B5EF4-FFF2-40B4-BE49-F238E27FC236}">
              <a16:creationId xmlns:a16="http://schemas.microsoft.com/office/drawing/2014/main" id="{0086D60E-C29E-4189-9B9C-E404C2E974CA}"/>
            </a:ext>
          </a:extLst>
        </xdr:cNvPr>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612" name="直線コネクタ 611">
          <a:extLst>
            <a:ext uri="{FF2B5EF4-FFF2-40B4-BE49-F238E27FC236}">
              <a16:creationId xmlns:a16="http://schemas.microsoft.com/office/drawing/2014/main" id="{5DBB25A9-2C9D-4775-8E71-36E97DE29316}"/>
            </a:ext>
          </a:extLst>
        </xdr:cNvPr>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31703</xdr:rowOff>
    </xdr:from>
    <xdr:ext cx="469744" cy="259045"/>
    <xdr:sp macro="" textlink="">
      <xdr:nvSpPr>
        <xdr:cNvPr id="613" name="【公民館】&#10;一人当たり面積平均値テキスト">
          <a:extLst>
            <a:ext uri="{FF2B5EF4-FFF2-40B4-BE49-F238E27FC236}">
              <a16:creationId xmlns:a16="http://schemas.microsoft.com/office/drawing/2014/main" id="{9A120BD0-665F-40EB-863C-D9EB41DF3C85}"/>
            </a:ext>
          </a:extLst>
        </xdr:cNvPr>
        <xdr:cNvSpPr txBox="1"/>
      </xdr:nvSpPr>
      <xdr:spPr>
        <a:xfrm>
          <a:off x="22199600" y="18033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614" name="フローチャート: 判断 613">
          <a:extLst>
            <a:ext uri="{FF2B5EF4-FFF2-40B4-BE49-F238E27FC236}">
              <a16:creationId xmlns:a16="http://schemas.microsoft.com/office/drawing/2014/main" id="{0B537C00-C3E0-411B-9B8C-DE7074168543}"/>
            </a:ext>
          </a:extLst>
        </xdr:cNvPr>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615" name="フローチャート: 判断 614">
          <a:extLst>
            <a:ext uri="{FF2B5EF4-FFF2-40B4-BE49-F238E27FC236}">
              <a16:creationId xmlns:a16="http://schemas.microsoft.com/office/drawing/2014/main" id="{C63CBFAF-3967-4AD7-A4DA-51A553F32EAB}"/>
            </a:ext>
          </a:extLst>
        </xdr:cNvPr>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616" name="フローチャート: 判断 615">
          <a:extLst>
            <a:ext uri="{FF2B5EF4-FFF2-40B4-BE49-F238E27FC236}">
              <a16:creationId xmlns:a16="http://schemas.microsoft.com/office/drawing/2014/main" id="{F6FCE386-2231-4D16-9B05-E8B7B0BA9C0B}"/>
            </a:ext>
          </a:extLst>
        </xdr:cNvPr>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EA811110-3699-44E9-8A3B-09160EF55BD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8493C55C-430A-45B1-AB96-0DC44B7C417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2B02D32C-51EA-4B94-B9F3-981D56BD31D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076271BD-F3DD-416C-A744-B895C2AA183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8E6C8D58-552C-4C94-A39A-A923EA07432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56262</xdr:rowOff>
    </xdr:from>
    <xdr:to>
      <xdr:col>116</xdr:col>
      <xdr:colOff>114300</xdr:colOff>
      <xdr:row>106</xdr:row>
      <xdr:rowOff>157862</xdr:rowOff>
    </xdr:to>
    <xdr:sp macro="" textlink="">
      <xdr:nvSpPr>
        <xdr:cNvPr id="622" name="楕円 621">
          <a:extLst>
            <a:ext uri="{FF2B5EF4-FFF2-40B4-BE49-F238E27FC236}">
              <a16:creationId xmlns:a16="http://schemas.microsoft.com/office/drawing/2014/main" id="{1D5BBAA5-D86D-4BAE-964A-304FDA37171C}"/>
            </a:ext>
          </a:extLst>
        </xdr:cNvPr>
        <xdr:cNvSpPr/>
      </xdr:nvSpPr>
      <xdr:spPr>
        <a:xfrm>
          <a:off x="22110700" y="1822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34689</xdr:rowOff>
    </xdr:from>
    <xdr:ext cx="469744" cy="259045"/>
    <xdr:sp macro="" textlink="">
      <xdr:nvSpPr>
        <xdr:cNvPr id="623" name="【公民館】&#10;一人当たり面積該当値テキスト">
          <a:extLst>
            <a:ext uri="{FF2B5EF4-FFF2-40B4-BE49-F238E27FC236}">
              <a16:creationId xmlns:a16="http://schemas.microsoft.com/office/drawing/2014/main" id="{B1EB76E7-68C6-4AEF-A819-DFF5C6161526}"/>
            </a:ext>
          </a:extLst>
        </xdr:cNvPr>
        <xdr:cNvSpPr txBox="1"/>
      </xdr:nvSpPr>
      <xdr:spPr>
        <a:xfrm>
          <a:off x="22199600" y="1820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60833</xdr:rowOff>
    </xdr:from>
    <xdr:to>
      <xdr:col>112</xdr:col>
      <xdr:colOff>38100</xdr:colOff>
      <xdr:row>106</xdr:row>
      <xdr:rowOff>162433</xdr:rowOff>
    </xdr:to>
    <xdr:sp macro="" textlink="">
      <xdr:nvSpPr>
        <xdr:cNvPr id="624" name="楕円 623">
          <a:extLst>
            <a:ext uri="{FF2B5EF4-FFF2-40B4-BE49-F238E27FC236}">
              <a16:creationId xmlns:a16="http://schemas.microsoft.com/office/drawing/2014/main" id="{B73C66B4-99B4-446D-B345-C4ABC4B100A9}"/>
            </a:ext>
          </a:extLst>
        </xdr:cNvPr>
        <xdr:cNvSpPr/>
      </xdr:nvSpPr>
      <xdr:spPr>
        <a:xfrm>
          <a:off x="21272500" y="1823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107062</xdr:rowOff>
    </xdr:from>
    <xdr:to>
      <xdr:col>116</xdr:col>
      <xdr:colOff>63500</xdr:colOff>
      <xdr:row>106</xdr:row>
      <xdr:rowOff>111633</xdr:rowOff>
    </xdr:to>
    <xdr:cxnSp macro="">
      <xdr:nvCxnSpPr>
        <xdr:cNvPr id="625" name="直線コネクタ 624">
          <a:extLst>
            <a:ext uri="{FF2B5EF4-FFF2-40B4-BE49-F238E27FC236}">
              <a16:creationId xmlns:a16="http://schemas.microsoft.com/office/drawing/2014/main" id="{2B031D01-5908-4B56-9A61-ECDA4840E967}"/>
            </a:ext>
          </a:extLst>
        </xdr:cNvPr>
        <xdr:cNvCxnSpPr/>
      </xdr:nvCxnSpPr>
      <xdr:spPr>
        <a:xfrm flipV="1">
          <a:off x="21323300" y="1828076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48261</xdr:rowOff>
    </xdr:from>
    <xdr:to>
      <xdr:col>107</xdr:col>
      <xdr:colOff>101600</xdr:colOff>
      <xdr:row>106</xdr:row>
      <xdr:rowOff>149861</xdr:rowOff>
    </xdr:to>
    <xdr:sp macro="" textlink="">
      <xdr:nvSpPr>
        <xdr:cNvPr id="626" name="楕円 625">
          <a:extLst>
            <a:ext uri="{FF2B5EF4-FFF2-40B4-BE49-F238E27FC236}">
              <a16:creationId xmlns:a16="http://schemas.microsoft.com/office/drawing/2014/main" id="{34E92B66-E1BD-48C8-AF3C-A4671347E9B4}"/>
            </a:ext>
          </a:extLst>
        </xdr:cNvPr>
        <xdr:cNvSpPr/>
      </xdr:nvSpPr>
      <xdr:spPr>
        <a:xfrm>
          <a:off x="20383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99061</xdr:rowOff>
    </xdr:from>
    <xdr:to>
      <xdr:col>111</xdr:col>
      <xdr:colOff>177800</xdr:colOff>
      <xdr:row>106</xdr:row>
      <xdr:rowOff>111633</xdr:rowOff>
    </xdr:to>
    <xdr:cxnSp macro="">
      <xdr:nvCxnSpPr>
        <xdr:cNvPr id="627" name="直線コネクタ 626">
          <a:extLst>
            <a:ext uri="{FF2B5EF4-FFF2-40B4-BE49-F238E27FC236}">
              <a16:creationId xmlns:a16="http://schemas.microsoft.com/office/drawing/2014/main" id="{37657AFB-18D7-4D83-B00C-D7DC5DD0CABE}"/>
            </a:ext>
          </a:extLst>
        </xdr:cNvPr>
        <xdr:cNvCxnSpPr/>
      </xdr:nvCxnSpPr>
      <xdr:spPr>
        <a:xfrm>
          <a:off x="20434300" y="18272761"/>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94378</xdr:rowOff>
    </xdr:from>
    <xdr:ext cx="469744" cy="259045"/>
    <xdr:sp macro="" textlink="">
      <xdr:nvSpPr>
        <xdr:cNvPr id="628" name="n_1aveValue【公民館】&#10;一人当たり面積">
          <a:extLst>
            <a:ext uri="{FF2B5EF4-FFF2-40B4-BE49-F238E27FC236}">
              <a16:creationId xmlns:a16="http://schemas.microsoft.com/office/drawing/2014/main" id="{68ACDAF3-486A-4EB5-A8CD-C15D3DBDD856}"/>
            </a:ext>
          </a:extLst>
        </xdr:cNvPr>
        <xdr:cNvSpPr txBox="1"/>
      </xdr:nvSpPr>
      <xdr:spPr>
        <a:xfrm>
          <a:off x="21075727" y="179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73804</xdr:rowOff>
    </xdr:from>
    <xdr:ext cx="469744" cy="259045"/>
    <xdr:sp macro="" textlink="">
      <xdr:nvSpPr>
        <xdr:cNvPr id="629" name="n_2aveValue【公民館】&#10;一人当たり面積">
          <a:extLst>
            <a:ext uri="{FF2B5EF4-FFF2-40B4-BE49-F238E27FC236}">
              <a16:creationId xmlns:a16="http://schemas.microsoft.com/office/drawing/2014/main" id="{FE864EC2-6E99-4DCE-B988-A6F3A1915686}"/>
            </a:ext>
          </a:extLst>
        </xdr:cNvPr>
        <xdr:cNvSpPr txBox="1"/>
      </xdr:nvSpPr>
      <xdr:spPr>
        <a:xfrm>
          <a:off x="20199427" y="179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153560</xdr:rowOff>
    </xdr:from>
    <xdr:ext cx="469744" cy="259045"/>
    <xdr:sp macro="" textlink="">
      <xdr:nvSpPr>
        <xdr:cNvPr id="630" name="n_1mainValue【公民館】&#10;一人当たり面積">
          <a:extLst>
            <a:ext uri="{FF2B5EF4-FFF2-40B4-BE49-F238E27FC236}">
              <a16:creationId xmlns:a16="http://schemas.microsoft.com/office/drawing/2014/main" id="{016B04B3-432B-4F9F-9EB5-02D67FB7C0B3}"/>
            </a:ext>
          </a:extLst>
        </xdr:cNvPr>
        <xdr:cNvSpPr txBox="1"/>
      </xdr:nvSpPr>
      <xdr:spPr>
        <a:xfrm>
          <a:off x="21075727" y="183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631" name="n_2mainValue【公民館】&#10;一人当たり面積">
          <a:extLst>
            <a:ext uri="{FF2B5EF4-FFF2-40B4-BE49-F238E27FC236}">
              <a16:creationId xmlns:a16="http://schemas.microsoft.com/office/drawing/2014/main" id="{920C93EC-C44B-4518-951D-719647BCEC03}"/>
            </a:ext>
          </a:extLst>
        </xdr:cNvPr>
        <xdr:cNvSpPr txBox="1"/>
      </xdr:nvSpPr>
      <xdr:spPr>
        <a:xfrm>
          <a:off x="20199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a:extLst>
            <a:ext uri="{FF2B5EF4-FFF2-40B4-BE49-F238E27FC236}">
              <a16:creationId xmlns:a16="http://schemas.microsoft.com/office/drawing/2014/main" id="{CF4D836C-8103-4BA4-9340-67D4DED0459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a:extLst>
            <a:ext uri="{FF2B5EF4-FFF2-40B4-BE49-F238E27FC236}">
              <a16:creationId xmlns:a16="http://schemas.microsoft.com/office/drawing/2014/main" id="{576C48F3-8B67-4345-AE4D-306B64636B9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a:extLst>
            <a:ext uri="{FF2B5EF4-FFF2-40B4-BE49-F238E27FC236}">
              <a16:creationId xmlns:a16="http://schemas.microsoft.com/office/drawing/2014/main" id="{D194DD44-66EE-48DE-8A27-AF1BA5C5320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当町は細長い地形であり、道路や橋りょう、トンネル等が他団体と比べ少ないことから、有形固定資産減価償却率が類似団体平均値を下回っていると考えられる。</a:t>
          </a:r>
        </a:p>
        <a:p>
          <a:r>
            <a:rPr kumimoji="1" lang="ja-JP" altLang="en-US" sz="1300">
              <a:latin typeface="ＭＳ Ｐゴシック" panose="020B0600070205080204" pitchFamily="50" charset="-128"/>
              <a:ea typeface="ＭＳ Ｐゴシック" panose="020B0600070205080204" pitchFamily="50" charset="-128"/>
            </a:rPr>
            <a:t>　しかし、公営住宅や公民館については、類似団体と比較して有形固定資産減価償却率が高くなっており、施設の老朽化が進んでいることが要因と考えられる。</a:t>
          </a:r>
        </a:p>
        <a:p>
          <a:r>
            <a:rPr kumimoji="1" lang="ja-JP" altLang="en-US" sz="1300">
              <a:latin typeface="ＭＳ Ｐゴシック" panose="020B0600070205080204" pitchFamily="50" charset="-128"/>
              <a:ea typeface="ＭＳ Ｐゴシック" panose="020B0600070205080204" pitchFamily="50" charset="-128"/>
            </a:rPr>
            <a:t>　今後、公共施設等総合管理計画や町営住宅長寿命化計画などに基づき計画的に施設の老朽化対策に取り組んでいく。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DACC6E1-2BDD-402D-8698-2F61871E05F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5696606-17FA-40F0-B376-1BDCDB258C3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5400566-4582-4037-95FC-ADA53F99E41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DFAA042-D2F3-4F28-A919-AF55F203AF6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北海道羅臼町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363A8F1-54DC-4284-94D8-EB905E8AFCC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5EF7B1E-EAB0-49B5-B452-B5E27D3BD72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ABEC4F8-B11F-4A44-92D0-034DF5CFECE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EA01074-E04A-4F03-A097-B1B33137AA3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3011B6C-2593-4D07-A46F-EF24A297D45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020209C-8BCD-4155-852E-0E2D625BAB4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5,231
5,195
397.72
6,304,101
6,088,291
214,873
2,609,635
4,601,718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8444B06-5280-426D-B5D4-8F5E88E2D29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90EEDE6-3F7F-4307-BF40-D2618D59F5D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3F6153D-1B4B-4E87-858F-EA7E6BC4CC1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1F50AE9-4E06-487E-A3C1-DA639ED36FC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8F459F0-0714-46BD-ACE5-B4F3B201F18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234EBD7-9788-41BB-91D6-1ACF88D941D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C2897AC-2079-4981-BAC5-5D7000855D5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FA7EC0D-DC25-4156-AD2F-0F1BE718FAB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84FB49C-0217-4AAB-807B-209E99F82AC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46F3DEC-79E9-41B9-9EE4-3646CD348F2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E7AC3BD-5E60-4C69-8FC3-273251A79CF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40B747A-4672-497F-A819-CDC64EA635A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B2D8E63-3A1C-4299-9022-48FEC3B67BB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4AC522C-4A0F-4DAB-9E77-9408AD7DC3C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7BE4DEB-295D-45E2-8347-72CE968552D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0C841A7-B44F-4E3D-B234-56B7EDA499B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91DD3AF-C0DE-4F7C-995C-B9D97BF1C25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A81ED97-A463-47AA-A8CD-CC335D752B2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95E680CB-ADE1-4C59-871C-0E3737882BCF}"/>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68A38B6-BA6A-499C-BF13-FEA1133809C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53910B7-5DF8-414A-B73B-15B9F53691A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8EC97571-34E8-4C55-B404-5FF079C71D5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BE6CB02-E5AD-45E8-88AF-EBC8219994B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5CEB42E6-A3A2-462B-98AB-F0B267C7725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F8162EB-8292-4946-BA7D-E3D99E5A092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233ABC9-C362-4C74-A83A-FC3AD4DAF3B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27197C9-6F30-407D-86BB-717FF4E4696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124E234-6933-4306-9584-5024C88F8E3B}"/>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D9F9C99C-A016-4254-BBE2-B6B9A15BAB2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301720D3-5027-4A70-81E6-E79EB39294C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6B4D194E-6308-4E35-990C-D21BAF88094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6B83BEB3-7161-4F80-9F4E-08D33FEFFEE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EE2BA752-5D6B-44AA-A791-ABB2292AD9E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3D955416-E616-4727-8AA0-76C278B8067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7A99B5EB-0D0C-4610-A90D-133207BE552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B6862013-9110-454D-BA5F-AC0766619ECF}"/>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52F32E08-8123-43A6-891D-8BB2A12AA36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F55F487-B2F1-4C3F-BF28-AD79D358B2C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58487D4F-62A5-4CF3-B440-016F45A41EA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4B0B35EE-93D6-4958-82EE-7E2848F607F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8E03175B-1542-4FE0-BE91-96A4FFBB0DA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246DB064-41BC-4B45-9BE3-239F3FB81D1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9B3EE8D-200F-4D72-A1CB-C641ECF2B42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7636E2F9-87CA-4CA7-BDB1-F2280C76FA5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3EEA5C26-4567-40BF-AD26-B3BB87AE8B4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4C39AE58-CC9A-4F34-9834-CD4FF383A8D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84C41DC4-FC65-465D-BB01-D4DDC829AB46}"/>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440494C7-EC61-481F-9954-03E40B7D3AF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B8FB04E-3C4C-461D-8943-CD454BD35636}"/>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932AEB41-5FC2-4921-9BD7-0DF6E799F1D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B8DA1C7A-4283-4E1F-A158-D642F600E31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5B685FDF-7BA4-4D40-85F5-BF6741C497A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F1C8DB4B-5701-45EC-B3F2-93312E1428B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6C17685C-87E1-4D2D-BE5D-1D4C2B47892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B0A15978-A0D5-4B90-B80F-82EF2192422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B8F4A16F-20F6-415D-AC89-D73C4C70B09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FC540E63-06F8-40A6-83A3-1F253C88C797}"/>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25C10C05-DD76-4DA3-BBDF-F57B241C578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83CD66E7-4DEC-4D7B-9022-C3FBD24D6F4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5DA5E8C2-AF3B-4EAA-9F49-0FFFEE342F2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72" name="直線コネクタ 71">
          <a:extLst>
            <a:ext uri="{FF2B5EF4-FFF2-40B4-BE49-F238E27FC236}">
              <a16:creationId xmlns:a16="http://schemas.microsoft.com/office/drawing/2014/main" id="{2F557BE0-EE04-4B79-8C2D-8E89E61C75F4}"/>
            </a:ext>
          </a:extLst>
        </xdr:cNvPr>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A23D3B83-A46F-4937-9D9B-ECEE06FFF906}"/>
            </a:ext>
          </a:extLst>
        </xdr:cNvPr>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74" name="直線コネクタ 73">
          <a:extLst>
            <a:ext uri="{FF2B5EF4-FFF2-40B4-BE49-F238E27FC236}">
              <a16:creationId xmlns:a16="http://schemas.microsoft.com/office/drawing/2014/main" id="{DAF72E64-9587-4815-8B52-748DF055B13B}"/>
            </a:ext>
          </a:extLst>
        </xdr:cNvPr>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CEA2C789-8CD8-4680-9C19-50D9BC5A0C03}"/>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1B9D2489-6269-4081-B147-39D52CB896F9}"/>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DCB4A093-C1F8-47F0-89FE-A0F87CB614DE}"/>
            </a:ext>
          </a:extLst>
        </xdr:cNvPr>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a:extLst>
            <a:ext uri="{FF2B5EF4-FFF2-40B4-BE49-F238E27FC236}">
              <a16:creationId xmlns:a16="http://schemas.microsoft.com/office/drawing/2014/main" id="{34938C81-F2A6-49A0-BBD0-BF19FC448115}"/>
            </a:ext>
          </a:extLst>
        </xdr:cNvPr>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a:extLst>
            <a:ext uri="{FF2B5EF4-FFF2-40B4-BE49-F238E27FC236}">
              <a16:creationId xmlns:a16="http://schemas.microsoft.com/office/drawing/2014/main" id="{DA4DF5AC-2455-43AE-88CC-E4FDBEB3EC41}"/>
            </a:ext>
          </a:extLst>
        </xdr:cNvPr>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80" name="n_1aveValue【体育館・プール】&#10;有形固定資産減価償却率">
          <a:extLst>
            <a:ext uri="{FF2B5EF4-FFF2-40B4-BE49-F238E27FC236}">
              <a16:creationId xmlns:a16="http://schemas.microsoft.com/office/drawing/2014/main" id="{732E8E72-8FF5-47AB-93CF-0EED797AE13C}"/>
            </a:ext>
          </a:extLst>
        </xdr:cNvPr>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81" name="フローチャート: 判断 80">
          <a:extLst>
            <a:ext uri="{FF2B5EF4-FFF2-40B4-BE49-F238E27FC236}">
              <a16:creationId xmlns:a16="http://schemas.microsoft.com/office/drawing/2014/main" id="{9AE7D5CE-C6DE-454E-8680-D23B3DD20F87}"/>
            </a:ext>
          </a:extLst>
        </xdr:cNvPr>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74312</xdr:rowOff>
    </xdr:from>
    <xdr:ext cx="405111" cy="259045"/>
    <xdr:sp macro="" textlink="">
      <xdr:nvSpPr>
        <xdr:cNvPr id="82" name="n_2aveValue【体育館・プール】&#10;有形固定資産減価償却率">
          <a:extLst>
            <a:ext uri="{FF2B5EF4-FFF2-40B4-BE49-F238E27FC236}">
              <a16:creationId xmlns:a16="http://schemas.microsoft.com/office/drawing/2014/main" id="{09A3FA98-BAC8-44D4-A14D-CF5D52882C82}"/>
            </a:ext>
          </a:extLst>
        </xdr:cNvPr>
        <xdr:cNvSpPr txBox="1"/>
      </xdr:nvSpPr>
      <xdr:spPr>
        <a:xfrm>
          <a:off x="270574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98404201-6B92-4ACC-A105-0860606FE5B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39BF7592-A193-4DBF-A78D-8BDC290CE05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6C8258D-6F82-41B8-A3C1-6F3840F5E37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BECEA2A6-6D0B-4D00-9E74-F7823B5C633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CAD779FE-3D02-4557-A5F3-3DC39EABBFF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88265</xdr:rowOff>
    </xdr:from>
    <xdr:to>
      <xdr:col>24</xdr:col>
      <xdr:colOff>114300</xdr:colOff>
      <xdr:row>57</xdr:row>
      <xdr:rowOff>18415</xdr:rowOff>
    </xdr:to>
    <xdr:sp macro="" textlink="">
      <xdr:nvSpPr>
        <xdr:cNvPr id="88" name="楕円 87">
          <a:extLst>
            <a:ext uri="{FF2B5EF4-FFF2-40B4-BE49-F238E27FC236}">
              <a16:creationId xmlns:a16="http://schemas.microsoft.com/office/drawing/2014/main" id="{98D25F9A-79EC-41A8-9931-312AB36870F0}"/>
            </a:ext>
          </a:extLst>
        </xdr:cNvPr>
        <xdr:cNvSpPr/>
      </xdr:nvSpPr>
      <xdr:spPr>
        <a:xfrm>
          <a:off x="45847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111142</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C1C147A8-D30E-4B8A-A6D6-57409A9204A8}"/>
            </a:ext>
          </a:extLst>
        </xdr:cNvPr>
        <xdr:cNvSpPr txBox="1"/>
      </xdr:nvSpPr>
      <xdr:spPr>
        <a:xfrm>
          <a:off x="4673600" y="954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105410</xdr:rowOff>
    </xdr:from>
    <xdr:to>
      <xdr:col>20</xdr:col>
      <xdr:colOff>38100</xdr:colOff>
      <xdr:row>57</xdr:row>
      <xdr:rowOff>35560</xdr:rowOff>
    </xdr:to>
    <xdr:sp macro="" textlink="">
      <xdr:nvSpPr>
        <xdr:cNvPr id="90" name="楕円 89">
          <a:extLst>
            <a:ext uri="{FF2B5EF4-FFF2-40B4-BE49-F238E27FC236}">
              <a16:creationId xmlns:a16="http://schemas.microsoft.com/office/drawing/2014/main" id="{6322F955-F0A3-4EF2-A816-6640929B40AE}"/>
            </a:ext>
          </a:extLst>
        </xdr:cNvPr>
        <xdr:cNvSpPr/>
      </xdr:nvSpPr>
      <xdr:spPr>
        <a:xfrm>
          <a:off x="3746500" y="97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139065</xdr:rowOff>
    </xdr:from>
    <xdr:to>
      <xdr:col>24</xdr:col>
      <xdr:colOff>63500</xdr:colOff>
      <xdr:row>56</xdr:row>
      <xdr:rowOff>156210</xdr:rowOff>
    </xdr:to>
    <xdr:cxnSp macro="">
      <xdr:nvCxnSpPr>
        <xdr:cNvPr id="91" name="直線コネクタ 90">
          <a:extLst>
            <a:ext uri="{FF2B5EF4-FFF2-40B4-BE49-F238E27FC236}">
              <a16:creationId xmlns:a16="http://schemas.microsoft.com/office/drawing/2014/main" id="{FAE11FDA-652F-47DF-8763-F06C2AEB63DC}"/>
            </a:ext>
          </a:extLst>
        </xdr:cNvPr>
        <xdr:cNvCxnSpPr/>
      </xdr:nvCxnSpPr>
      <xdr:spPr>
        <a:xfrm flipV="1">
          <a:off x="3797300" y="974026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122555</xdr:rowOff>
    </xdr:from>
    <xdr:to>
      <xdr:col>15</xdr:col>
      <xdr:colOff>101600</xdr:colOff>
      <xdr:row>57</xdr:row>
      <xdr:rowOff>52705</xdr:rowOff>
    </xdr:to>
    <xdr:sp macro="" textlink="">
      <xdr:nvSpPr>
        <xdr:cNvPr id="92" name="楕円 91">
          <a:extLst>
            <a:ext uri="{FF2B5EF4-FFF2-40B4-BE49-F238E27FC236}">
              <a16:creationId xmlns:a16="http://schemas.microsoft.com/office/drawing/2014/main" id="{DEC69EFB-FD40-4D57-9511-0BE49AE6D125}"/>
            </a:ext>
          </a:extLst>
        </xdr:cNvPr>
        <xdr:cNvSpPr/>
      </xdr:nvSpPr>
      <xdr:spPr>
        <a:xfrm>
          <a:off x="2857500" y="97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156210</xdr:rowOff>
    </xdr:from>
    <xdr:to>
      <xdr:col>19</xdr:col>
      <xdr:colOff>177800</xdr:colOff>
      <xdr:row>57</xdr:row>
      <xdr:rowOff>1905</xdr:rowOff>
    </xdr:to>
    <xdr:cxnSp macro="">
      <xdr:nvCxnSpPr>
        <xdr:cNvPr id="93" name="直線コネクタ 92">
          <a:extLst>
            <a:ext uri="{FF2B5EF4-FFF2-40B4-BE49-F238E27FC236}">
              <a16:creationId xmlns:a16="http://schemas.microsoft.com/office/drawing/2014/main" id="{6F651664-E602-4015-98A7-9700DE164594}"/>
            </a:ext>
          </a:extLst>
        </xdr:cNvPr>
        <xdr:cNvCxnSpPr/>
      </xdr:nvCxnSpPr>
      <xdr:spPr>
        <a:xfrm flipV="1">
          <a:off x="2908300" y="97574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52087</xdr:rowOff>
    </xdr:from>
    <xdr:ext cx="405111" cy="259045"/>
    <xdr:sp macro="" textlink="">
      <xdr:nvSpPr>
        <xdr:cNvPr id="94" name="n_1mainValue【体育館・プール】&#10;有形固定資産減価償却率">
          <a:extLst>
            <a:ext uri="{FF2B5EF4-FFF2-40B4-BE49-F238E27FC236}">
              <a16:creationId xmlns:a16="http://schemas.microsoft.com/office/drawing/2014/main" id="{21EED5DE-39B3-4671-8820-B1450ADEED20}"/>
            </a:ext>
          </a:extLst>
        </xdr:cNvPr>
        <xdr:cNvSpPr txBox="1"/>
      </xdr:nvSpPr>
      <xdr:spPr>
        <a:xfrm>
          <a:off x="3582044" y="948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69232</xdr:rowOff>
    </xdr:from>
    <xdr:ext cx="405111" cy="259045"/>
    <xdr:sp macro="" textlink="">
      <xdr:nvSpPr>
        <xdr:cNvPr id="95" name="n_2mainValue【体育館・プール】&#10;有形固定資産減価償却率">
          <a:extLst>
            <a:ext uri="{FF2B5EF4-FFF2-40B4-BE49-F238E27FC236}">
              <a16:creationId xmlns:a16="http://schemas.microsoft.com/office/drawing/2014/main" id="{3851362F-51C3-4719-99F4-E6BC1F8593C1}"/>
            </a:ext>
          </a:extLst>
        </xdr:cNvPr>
        <xdr:cNvSpPr txBox="1"/>
      </xdr:nvSpPr>
      <xdr:spPr>
        <a:xfrm>
          <a:off x="2705744" y="949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72DC62B9-3486-4066-9EE5-9BBBC7BCC0C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4CFE8443-BDBA-4DA9-AB75-6A96C064F28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3F734A27-4381-42AD-A92F-AAB4FA851E3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0C9EABA8-D6E9-47D8-89BA-BECAB88E3EA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6375D43D-6BB4-44CF-96DB-D622E2FB384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8538689E-DCDF-4549-9A54-E9E43BC0F95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A38870C6-9029-4813-B4F4-1C246DC286E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E0497C69-3D94-44C3-B543-DDA1D94305B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FA510E58-D3D5-4193-9064-DA5C6D0D645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FE9B8A16-EB84-4619-979E-67FC7931CD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a:extLst>
            <a:ext uri="{FF2B5EF4-FFF2-40B4-BE49-F238E27FC236}">
              <a16:creationId xmlns:a16="http://schemas.microsoft.com/office/drawing/2014/main" id="{97C20A53-C22F-405F-8C07-86F9D2BBBD0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a:extLst>
            <a:ext uri="{FF2B5EF4-FFF2-40B4-BE49-F238E27FC236}">
              <a16:creationId xmlns:a16="http://schemas.microsoft.com/office/drawing/2014/main" id="{AF6BB34E-73FA-4209-888B-2408F13519C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a:extLst>
            <a:ext uri="{FF2B5EF4-FFF2-40B4-BE49-F238E27FC236}">
              <a16:creationId xmlns:a16="http://schemas.microsoft.com/office/drawing/2014/main" id="{5A099630-8A93-472C-A90E-7AA27DA6E0C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a:extLst>
            <a:ext uri="{FF2B5EF4-FFF2-40B4-BE49-F238E27FC236}">
              <a16:creationId xmlns:a16="http://schemas.microsoft.com/office/drawing/2014/main" id="{BC0D1FB7-0806-43FF-8BB0-B5C330A419A2}"/>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a:extLst>
            <a:ext uri="{FF2B5EF4-FFF2-40B4-BE49-F238E27FC236}">
              <a16:creationId xmlns:a16="http://schemas.microsoft.com/office/drawing/2014/main" id="{2F36C563-5EC0-411B-A13D-9669FA54B52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a:extLst>
            <a:ext uri="{FF2B5EF4-FFF2-40B4-BE49-F238E27FC236}">
              <a16:creationId xmlns:a16="http://schemas.microsoft.com/office/drawing/2014/main" id="{48CF6239-8ECE-47A1-8F05-445F10541CC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a:extLst>
            <a:ext uri="{FF2B5EF4-FFF2-40B4-BE49-F238E27FC236}">
              <a16:creationId xmlns:a16="http://schemas.microsoft.com/office/drawing/2014/main" id="{61AD8304-33B7-4048-8448-F46D1C82430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a:extLst>
            <a:ext uri="{FF2B5EF4-FFF2-40B4-BE49-F238E27FC236}">
              <a16:creationId xmlns:a16="http://schemas.microsoft.com/office/drawing/2014/main" id="{3490C90A-661E-4AE6-BAB7-5FF41499B76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a:extLst>
            <a:ext uri="{FF2B5EF4-FFF2-40B4-BE49-F238E27FC236}">
              <a16:creationId xmlns:a16="http://schemas.microsoft.com/office/drawing/2014/main" id="{80D26D88-94CD-4F56-AAFE-BE138DACFE2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a:extLst>
            <a:ext uri="{FF2B5EF4-FFF2-40B4-BE49-F238E27FC236}">
              <a16:creationId xmlns:a16="http://schemas.microsoft.com/office/drawing/2014/main" id="{57288AEE-AE66-42B9-B04A-9865D03AB02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a:extLst>
            <a:ext uri="{FF2B5EF4-FFF2-40B4-BE49-F238E27FC236}">
              <a16:creationId xmlns:a16="http://schemas.microsoft.com/office/drawing/2014/main" id="{F4AFC54B-3788-4625-A1F6-C3A5D430D5A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a:extLst>
            <a:ext uri="{FF2B5EF4-FFF2-40B4-BE49-F238E27FC236}">
              <a16:creationId xmlns:a16="http://schemas.microsoft.com/office/drawing/2014/main" id="{A0682850-2105-4CBA-AB7A-0E5DCA83346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a:extLst>
            <a:ext uri="{FF2B5EF4-FFF2-40B4-BE49-F238E27FC236}">
              <a16:creationId xmlns:a16="http://schemas.microsoft.com/office/drawing/2014/main" id="{FD4299B8-CBA2-47BF-9606-C42D98B1907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19" name="直線コネクタ 118">
          <a:extLst>
            <a:ext uri="{FF2B5EF4-FFF2-40B4-BE49-F238E27FC236}">
              <a16:creationId xmlns:a16="http://schemas.microsoft.com/office/drawing/2014/main" id="{1E090B27-4EA4-40C7-B1C5-07FA73480078}"/>
            </a:ext>
          </a:extLst>
        </xdr:cNvPr>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20" name="【体育館・プール】&#10;一人当たり面積最小値テキスト">
          <a:extLst>
            <a:ext uri="{FF2B5EF4-FFF2-40B4-BE49-F238E27FC236}">
              <a16:creationId xmlns:a16="http://schemas.microsoft.com/office/drawing/2014/main" id="{DC73F113-6B06-4C1F-A1FF-6720A7368F29}"/>
            </a:ext>
          </a:extLst>
        </xdr:cNvPr>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21" name="直線コネクタ 120">
          <a:extLst>
            <a:ext uri="{FF2B5EF4-FFF2-40B4-BE49-F238E27FC236}">
              <a16:creationId xmlns:a16="http://schemas.microsoft.com/office/drawing/2014/main" id="{910E73E3-8A35-4C1D-97DB-AB4624E079EB}"/>
            </a:ext>
          </a:extLst>
        </xdr:cNvPr>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22" name="【体育館・プール】&#10;一人当たり面積最大値テキスト">
          <a:extLst>
            <a:ext uri="{FF2B5EF4-FFF2-40B4-BE49-F238E27FC236}">
              <a16:creationId xmlns:a16="http://schemas.microsoft.com/office/drawing/2014/main" id="{591A2495-5F3A-4003-9ACC-7A629AA4E90F}"/>
            </a:ext>
          </a:extLst>
        </xdr:cNvPr>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23" name="直線コネクタ 122">
          <a:extLst>
            <a:ext uri="{FF2B5EF4-FFF2-40B4-BE49-F238E27FC236}">
              <a16:creationId xmlns:a16="http://schemas.microsoft.com/office/drawing/2014/main" id="{FD73C822-B55E-40F0-B861-149FD9190D9E}"/>
            </a:ext>
          </a:extLst>
        </xdr:cNvPr>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18305</xdr:rowOff>
    </xdr:from>
    <xdr:ext cx="469744" cy="259045"/>
    <xdr:sp macro="" textlink="">
      <xdr:nvSpPr>
        <xdr:cNvPr id="124" name="【体育館・プール】&#10;一人当たり面積平均値テキスト">
          <a:extLst>
            <a:ext uri="{FF2B5EF4-FFF2-40B4-BE49-F238E27FC236}">
              <a16:creationId xmlns:a16="http://schemas.microsoft.com/office/drawing/2014/main" id="{7DD3F985-FA75-44BA-80D2-92B65BED743C}"/>
            </a:ext>
          </a:extLst>
        </xdr:cNvPr>
        <xdr:cNvSpPr txBox="1"/>
      </xdr:nvSpPr>
      <xdr:spPr>
        <a:xfrm>
          <a:off x="10515600" y="10476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25" name="フローチャート: 判断 124">
          <a:extLst>
            <a:ext uri="{FF2B5EF4-FFF2-40B4-BE49-F238E27FC236}">
              <a16:creationId xmlns:a16="http://schemas.microsoft.com/office/drawing/2014/main" id="{8269AF1A-AFB7-4959-A79E-082CDCA525AD}"/>
            </a:ext>
          </a:extLst>
        </xdr:cNvPr>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26" name="フローチャート: 判断 125">
          <a:extLst>
            <a:ext uri="{FF2B5EF4-FFF2-40B4-BE49-F238E27FC236}">
              <a16:creationId xmlns:a16="http://schemas.microsoft.com/office/drawing/2014/main" id="{9AEDE0A9-1ADC-440D-8AE7-406C6177A773}"/>
            </a:ext>
          </a:extLst>
        </xdr:cNvPr>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143273</xdr:rowOff>
    </xdr:from>
    <xdr:ext cx="469744" cy="259045"/>
    <xdr:sp macro="" textlink="">
      <xdr:nvSpPr>
        <xdr:cNvPr id="127" name="n_1aveValue【体育館・プール】&#10;一人当たり面積">
          <a:extLst>
            <a:ext uri="{FF2B5EF4-FFF2-40B4-BE49-F238E27FC236}">
              <a16:creationId xmlns:a16="http://schemas.microsoft.com/office/drawing/2014/main" id="{39F57771-99E6-4276-B9CB-CB116E63D69D}"/>
            </a:ext>
          </a:extLst>
        </xdr:cNvPr>
        <xdr:cNvSpPr txBox="1"/>
      </xdr:nvSpPr>
      <xdr:spPr>
        <a:xfrm>
          <a:off x="93917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42164</xdr:rowOff>
    </xdr:from>
    <xdr:to>
      <xdr:col>46</xdr:col>
      <xdr:colOff>38100</xdr:colOff>
      <xdr:row>61</xdr:row>
      <xdr:rowOff>143764</xdr:rowOff>
    </xdr:to>
    <xdr:sp macro="" textlink="">
      <xdr:nvSpPr>
        <xdr:cNvPr id="128" name="フローチャート: 判断 127">
          <a:extLst>
            <a:ext uri="{FF2B5EF4-FFF2-40B4-BE49-F238E27FC236}">
              <a16:creationId xmlns:a16="http://schemas.microsoft.com/office/drawing/2014/main" id="{ACEBB965-1EF1-4B27-893B-0E250C9F8943}"/>
            </a:ext>
          </a:extLst>
        </xdr:cNvPr>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134891</xdr:rowOff>
    </xdr:from>
    <xdr:ext cx="469744" cy="259045"/>
    <xdr:sp macro="" textlink="">
      <xdr:nvSpPr>
        <xdr:cNvPr id="129" name="n_2aveValue【体育館・プール】&#10;一人当たり面積">
          <a:extLst>
            <a:ext uri="{FF2B5EF4-FFF2-40B4-BE49-F238E27FC236}">
              <a16:creationId xmlns:a16="http://schemas.microsoft.com/office/drawing/2014/main" id="{94B834DE-8A31-438C-ADF7-E6C6902B25C0}"/>
            </a:ext>
          </a:extLst>
        </xdr:cNvPr>
        <xdr:cNvSpPr txBox="1"/>
      </xdr:nvSpPr>
      <xdr:spPr>
        <a:xfrm>
          <a:off x="8515427" y="1059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F23FA0CE-83B7-4CDD-A06D-07E8C6CDA49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07D9E3C9-3956-40CE-B253-701781FF45A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6652922F-89E4-4D96-924A-8B979DA9967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452D6CD3-14CD-41EB-9F6C-17A6F55CA87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586F553A-707B-47BC-BA32-62DA2AAD24C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132080</xdr:rowOff>
    </xdr:from>
    <xdr:to>
      <xdr:col>55</xdr:col>
      <xdr:colOff>50800</xdr:colOff>
      <xdr:row>61</xdr:row>
      <xdr:rowOff>62230</xdr:rowOff>
    </xdr:to>
    <xdr:sp macro="" textlink="">
      <xdr:nvSpPr>
        <xdr:cNvPr id="135" name="楕円 134">
          <a:extLst>
            <a:ext uri="{FF2B5EF4-FFF2-40B4-BE49-F238E27FC236}">
              <a16:creationId xmlns:a16="http://schemas.microsoft.com/office/drawing/2014/main" id="{16D602B5-9C01-4BF4-8E7F-2F06F4522D95}"/>
            </a:ext>
          </a:extLst>
        </xdr:cNvPr>
        <xdr:cNvSpPr/>
      </xdr:nvSpPr>
      <xdr:spPr>
        <a:xfrm>
          <a:off x="10426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154957</xdr:rowOff>
    </xdr:from>
    <xdr:ext cx="469744" cy="259045"/>
    <xdr:sp macro="" textlink="">
      <xdr:nvSpPr>
        <xdr:cNvPr id="136" name="【体育館・プール】&#10;一人当たり面積該当値テキスト">
          <a:extLst>
            <a:ext uri="{FF2B5EF4-FFF2-40B4-BE49-F238E27FC236}">
              <a16:creationId xmlns:a16="http://schemas.microsoft.com/office/drawing/2014/main" id="{A53EA567-5BE9-4FB4-8D86-17B45A254EEF}"/>
            </a:ext>
          </a:extLst>
        </xdr:cNvPr>
        <xdr:cNvSpPr txBox="1"/>
      </xdr:nvSpPr>
      <xdr:spPr>
        <a:xfrm>
          <a:off x="10515600"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145796</xdr:rowOff>
    </xdr:from>
    <xdr:to>
      <xdr:col>50</xdr:col>
      <xdr:colOff>165100</xdr:colOff>
      <xdr:row>61</xdr:row>
      <xdr:rowOff>75946</xdr:rowOff>
    </xdr:to>
    <xdr:sp macro="" textlink="">
      <xdr:nvSpPr>
        <xdr:cNvPr id="137" name="楕円 136">
          <a:extLst>
            <a:ext uri="{FF2B5EF4-FFF2-40B4-BE49-F238E27FC236}">
              <a16:creationId xmlns:a16="http://schemas.microsoft.com/office/drawing/2014/main" id="{F74542F5-F82F-4331-B1DF-BD1C1B987F30}"/>
            </a:ext>
          </a:extLst>
        </xdr:cNvPr>
        <xdr:cNvSpPr/>
      </xdr:nvSpPr>
      <xdr:spPr>
        <a:xfrm>
          <a:off x="95885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11430</xdr:rowOff>
    </xdr:from>
    <xdr:to>
      <xdr:col>55</xdr:col>
      <xdr:colOff>0</xdr:colOff>
      <xdr:row>61</xdr:row>
      <xdr:rowOff>25146</xdr:rowOff>
    </xdr:to>
    <xdr:cxnSp macro="">
      <xdr:nvCxnSpPr>
        <xdr:cNvPr id="138" name="直線コネクタ 137">
          <a:extLst>
            <a:ext uri="{FF2B5EF4-FFF2-40B4-BE49-F238E27FC236}">
              <a16:creationId xmlns:a16="http://schemas.microsoft.com/office/drawing/2014/main" id="{C283FF1F-63F7-4271-9097-ED6E5EDC8465}"/>
            </a:ext>
          </a:extLst>
        </xdr:cNvPr>
        <xdr:cNvCxnSpPr/>
      </xdr:nvCxnSpPr>
      <xdr:spPr>
        <a:xfrm flipV="1">
          <a:off x="9639300" y="104698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158750</xdr:rowOff>
    </xdr:from>
    <xdr:to>
      <xdr:col>46</xdr:col>
      <xdr:colOff>38100</xdr:colOff>
      <xdr:row>61</xdr:row>
      <xdr:rowOff>88900</xdr:rowOff>
    </xdr:to>
    <xdr:sp macro="" textlink="">
      <xdr:nvSpPr>
        <xdr:cNvPr id="139" name="楕円 138">
          <a:extLst>
            <a:ext uri="{FF2B5EF4-FFF2-40B4-BE49-F238E27FC236}">
              <a16:creationId xmlns:a16="http://schemas.microsoft.com/office/drawing/2014/main" id="{F287E7A4-8E27-4F6A-B361-3B64BCC1CD75}"/>
            </a:ext>
          </a:extLst>
        </xdr:cNvPr>
        <xdr:cNvSpPr/>
      </xdr:nvSpPr>
      <xdr:spPr>
        <a:xfrm>
          <a:off x="8699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25146</xdr:rowOff>
    </xdr:from>
    <xdr:to>
      <xdr:col>50</xdr:col>
      <xdr:colOff>114300</xdr:colOff>
      <xdr:row>61</xdr:row>
      <xdr:rowOff>38100</xdr:rowOff>
    </xdr:to>
    <xdr:cxnSp macro="">
      <xdr:nvCxnSpPr>
        <xdr:cNvPr id="140" name="直線コネクタ 139">
          <a:extLst>
            <a:ext uri="{FF2B5EF4-FFF2-40B4-BE49-F238E27FC236}">
              <a16:creationId xmlns:a16="http://schemas.microsoft.com/office/drawing/2014/main" id="{AD3B2DA4-7780-4FF1-95DA-7D9A43D99F71}"/>
            </a:ext>
          </a:extLst>
        </xdr:cNvPr>
        <xdr:cNvCxnSpPr/>
      </xdr:nvCxnSpPr>
      <xdr:spPr>
        <a:xfrm flipV="1">
          <a:off x="8750300" y="1048359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92473</xdr:rowOff>
    </xdr:from>
    <xdr:ext cx="469744" cy="259045"/>
    <xdr:sp macro="" textlink="">
      <xdr:nvSpPr>
        <xdr:cNvPr id="141" name="n_1mainValue【体育館・プール】&#10;一人当たり面積">
          <a:extLst>
            <a:ext uri="{FF2B5EF4-FFF2-40B4-BE49-F238E27FC236}">
              <a16:creationId xmlns:a16="http://schemas.microsoft.com/office/drawing/2014/main" id="{3627FE44-9234-4441-8E60-3AA9F338E761}"/>
            </a:ext>
          </a:extLst>
        </xdr:cNvPr>
        <xdr:cNvSpPr txBox="1"/>
      </xdr:nvSpPr>
      <xdr:spPr>
        <a:xfrm>
          <a:off x="9391727" y="102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105427</xdr:rowOff>
    </xdr:from>
    <xdr:ext cx="469744" cy="259045"/>
    <xdr:sp macro="" textlink="">
      <xdr:nvSpPr>
        <xdr:cNvPr id="142" name="n_2mainValue【体育館・プール】&#10;一人当たり面積">
          <a:extLst>
            <a:ext uri="{FF2B5EF4-FFF2-40B4-BE49-F238E27FC236}">
              <a16:creationId xmlns:a16="http://schemas.microsoft.com/office/drawing/2014/main" id="{8B34A1F8-DB2F-47C9-A580-89FDAA6C7BA0}"/>
            </a:ext>
          </a:extLst>
        </xdr:cNvPr>
        <xdr:cNvSpPr txBox="1"/>
      </xdr:nvSpPr>
      <xdr:spPr>
        <a:xfrm>
          <a:off x="8515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a:extLst>
            <a:ext uri="{FF2B5EF4-FFF2-40B4-BE49-F238E27FC236}">
              <a16:creationId xmlns:a16="http://schemas.microsoft.com/office/drawing/2014/main" id="{F414A52A-DABF-4714-8980-25E538256A9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a:extLst>
            <a:ext uri="{FF2B5EF4-FFF2-40B4-BE49-F238E27FC236}">
              <a16:creationId xmlns:a16="http://schemas.microsoft.com/office/drawing/2014/main" id="{B1607210-3187-4E5A-BEEF-75464DD54FB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a:extLst>
            <a:ext uri="{FF2B5EF4-FFF2-40B4-BE49-F238E27FC236}">
              <a16:creationId xmlns:a16="http://schemas.microsoft.com/office/drawing/2014/main" id="{44F83E27-9BE4-4A59-A21D-28B2A2088F7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a:extLst>
            <a:ext uri="{FF2B5EF4-FFF2-40B4-BE49-F238E27FC236}">
              <a16:creationId xmlns:a16="http://schemas.microsoft.com/office/drawing/2014/main" id="{EC019457-82F9-4B1D-94FF-2E507A769B3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a:extLst>
            <a:ext uri="{FF2B5EF4-FFF2-40B4-BE49-F238E27FC236}">
              <a16:creationId xmlns:a16="http://schemas.microsoft.com/office/drawing/2014/main" id="{1AF66165-233F-4CFA-8F63-833069632C0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a:extLst>
            <a:ext uri="{FF2B5EF4-FFF2-40B4-BE49-F238E27FC236}">
              <a16:creationId xmlns:a16="http://schemas.microsoft.com/office/drawing/2014/main" id="{30CBDE81-5316-4A31-A0A7-1691EA3B83C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a:extLst>
            <a:ext uri="{FF2B5EF4-FFF2-40B4-BE49-F238E27FC236}">
              <a16:creationId xmlns:a16="http://schemas.microsoft.com/office/drawing/2014/main" id="{11EF75AE-3E5C-465C-8458-16FA44A9864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a:extLst>
            <a:ext uri="{FF2B5EF4-FFF2-40B4-BE49-F238E27FC236}">
              <a16:creationId xmlns:a16="http://schemas.microsoft.com/office/drawing/2014/main" id="{3643A7FC-5615-4116-90D4-8D0011FF0B4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a:extLst>
            <a:ext uri="{FF2B5EF4-FFF2-40B4-BE49-F238E27FC236}">
              <a16:creationId xmlns:a16="http://schemas.microsoft.com/office/drawing/2014/main" id="{688B869C-3C1F-4601-9A40-4BD2F622C11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a:extLst>
            <a:ext uri="{FF2B5EF4-FFF2-40B4-BE49-F238E27FC236}">
              <a16:creationId xmlns:a16="http://schemas.microsoft.com/office/drawing/2014/main" id="{5FA5E2F1-7589-4BD8-960D-30D6826B1FF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3" name="テキスト ボックス 152">
          <a:extLst>
            <a:ext uri="{FF2B5EF4-FFF2-40B4-BE49-F238E27FC236}">
              <a16:creationId xmlns:a16="http://schemas.microsoft.com/office/drawing/2014/main" id="{E5EABD95-A69E-4F82-AEBC-1BF3C23BC653}"/>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4" name="直線コネクタ 153">
          <a:extLst>
            <a:ext uri="{FF2B5EF4-FFF2-40B4-BE49-F238E27FC236}">
              <a16:creationId xmlns:a16="http://schemas.microsoft.com/office/drawing/2014/main" id="{1362985C-95E7-4348-ACA2-C804ABFE615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5" name="テキスト ボックス 154">
          <a:extLst>
            <a:ext uri="{FF2B5EF4-FFF2-40B4-BE49-F238E27FC236}">
              <a16:creationId xmlns:a16="http://schemas.microsoft.com/office/drawing/2014/main" id="{68FDA349-A8D5-4A14-A846-61ABF8EFF13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6" name="直線コネクタ 155">
          <a:extLst>
            <a:ext uri="{FF2B5EF4-FFF2-40B4-BE49-F238E27FC236}">
              <a16:creationId xmlns:a16="http://schemas.microsoft.com/office/drawing/2014/main" id="{498C4739-F026-42E2-836F-84A4F5D3DD9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7" name="テキスト ボックス 156">
          <a:extLst>
            <a:ext uri="{FF2B5EF4-FFF2-40B4-BE49-F238E27FC236}">
              <a16:creationId xmlns:a16="http://schemas.microsoft.com/office/drawing/2014/main" id="{33CA5940-7E15-487A-A35C-773DA2E6928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8" name="直線コネクタ 157">
          <a:extLst>
            <a:ext uri="{FF2B5EF4-FFF2-40B4-BE49-F238E27FC236}">
              <a16:creationId xmlns:a16="http://schemas.microsoft.com/office/drawing/2014/main" id="{4C0C350F-3634-483A-BD10-318E1AE4ACA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9" name="テキスト ボックス 158">
          <a:extLst>
            <a:ext uri="{FF2B5EF4-FFF2-40B4-BE49-F238E27FC236}">
              <a16:creationId xmlns:a16="http://schemas.microsoft.com/office/drawing/2014/main" id="{51DAE8E2-0851-4078-8679-26B0C589FE9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0" name="直線コネクタ 159">
          <a:extLst>
            <a:ext uri="{FF2B5EF4-FFF2-40B4-BE49-F238E27FC236}">
              <a16:creationId xmlns:a16="http://schemas.microsoft.com/office/drawing/2014/main" id="{2CA5FDFA-9529-416A-8704-ADFB8C75D52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1" name="テキスト ボックス 160">
          <a:extLst>
            <a:ext uri="{FF2B5EF4-FFF2-40B4-BE49-F238E27FC236}">
              <a16:creationId xmlns:a16="http://schemas.microsoft.com/office/drawing/2014/main" id="{3291BA86-D290-465B-8665-0D0A392D5DA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2" name="直線コネクタ 161">
          <a:extLst>
            <a:ext uri="{FF2B5EF4-FFF2-40B4-BE49-F238E27FC236}">
              <a16:creationId xmlns:a16="http://schemas.microsoft.com/office/drawing/2014/main" id="{1C0B9820-9B5A-4F1F-B9B7-99408A6B8F2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3" name="テキスト ボックス 162">
          <a:extLst>
            <a:ext uri="{FF2B5EF4-FFF2-40B4-BE49-F238E27FC236}">
              <a16:creationId xmlns:a16="http://schemas.microsoft.com/office/drawing/2014/main" id="{F4CD4322-C423-495B-B1C1-4CB9D64BAFC7}"/>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a:extLst>
            <a:ext uri="{FF2B5EF4-FFF2-40B4-BE49-F238E27FC236}">
              <a16:creationId xmlns:a16="http://schemas.microsoft.com/office/drawing/2014/main" id="{89096B24-0C05-4909-8C21-D24EA79F6D7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5" name="テキスト ボックス 164">
          <a:extLst>
            <a:ext uri="{FF2B5EF4-FFF2-40B4-BE49-F238E27FC236}">
              <a16:creationId xmlns:a16="http://schemas.microsoft.com/office/drawing/2014/main" id="{6A7D7E3E-FEDF-4CC9-BEAC-1BCB04DBEFC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福祉施設】&#10;有形固定資産減価償却率グラフ枠">
          <a:extLst>
            <a:ext uri="{FF2B5EF4-FFF2-40B4-BE49-F238E27FC236}">
              <a16:creationId xmlns:a16="http://schemas.microsoft.com/office/drawing/2014/main" id="{B3D1400D-31C2-4219-B3BB-8C532332425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167" name="直線コネクタ 166">
          <a:extLst>
            <a:ext uri="{FF2B5EF4-FFF2-40B4-BE49-F238E27FC236}">
              <a16:creationId xmlns:a16="http://schemas.microsoft.com/office/drawing/2014/main" id="{421397BF-A2A2-4D74-9E5B-54E6F35D6FBA}"/>
            </a:ext>
          </a:extLst>
        </xdr:cNvPr>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168" name="【福祉施設】&#10;有形固定資産減価償却率最小値テキスト">
          <a:extLst>
            <a:ext uri="{FF2B5EF4-FFF2-40B4-BE49-F238E27FC236}">
              <a16:creationId xmlns:a16="http://schemas.microsoft.com/office/drawing/2014/main" id="{4F4C361E-2B0D-4272-A71C-B8C82DE885DC}"/>
            </a:ext>
          </a:extLst>
        </xdr:cNvPr>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169" name="直線コネクタ 168">
          <a:extLst>
            <a:ext uri="{FF2B5EF4-FFF2-40B4-BE49-F238E27FC236}">
              <a16:creationId xmlns:a16="http://schemas.microsoft.com/office/drawing/2014/main" id="{C7062617-D380-4D23-8A1C-248886E509DA}"/>
            </a:ext>
          </a:extLst>
        </xdr:cNvPr>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0" name="【福祉施設】&#10;有形固定資産減価償却率最大値テキスト">
          <a:extLst>
            <a:ext uri="{FF2B5EF4-FFF2-40B4-BE49-F238E27FC236}">
              <a16:creationId xmlns:a16="http://schemas.microsoft.com/office/drawing/2014/main" id="{C875F2FD-EAE5-4E03-AE1F-280B428EAF1D}"/>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1" name="直線コネクタ 170">
          <a:extLst>
            <a:ext uri="{FF2B5EF4-FFF2-40B4-BE49-F238E27FC236}">
              <a16:creationId xmlns:a16="http://schemas.microsoft.com/office/drawing/2014/main" id="{037BBFEF-9B58-4C0E-88D7-2615E37F776F}"/>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137177</xdr:rowOff>
    </xdr:from>
    <xdr:ext cx="405111" cy="259045"/>
    <xdr:sp macro="" textlink="">
      <xdr:nvSpPr>
        <xdr:cNvPr id="172" name="【福祉施設】&#10;有形固定資産減価償却率平均値テキスト">
          <a:extLst>
            <a:ext uri="{FF2B5EF4-FFF2-40B4-BE49-F238E27FC236}">
              <a16:creationId xmlns:a16="http://schemas.microsoft.com/office/drawing/2014/main" id="{D6EAD59A-576C-4442-82DD-9536580EEE18}"/>
            </a:ext>
          </a:extLst>
        </xdr:cNvPr>
        <xdr:cNvSpPr txBox="1"/>
      </xdr:nvSpPr>
      <xdr:spPr>
        <a:xfrm>
          <a:off x="4673600" y="1436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173" name="フローチャート: 判断 172">
          <a:extLst>
            <a:ext uri="{FF2B5EF4-FFF2-40B4-BE49-F238E27FC236}">
              <a16:creationId xmlns:a16="http://schemas.microsoft.com/office/drawing/2014/main" id="{F3293216-3C86-4B4C-A670-0640BE5458CE}"/>
            </a:ext>
          </a:extLst>
        </xdr:cNvPr>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174" name="フローチャート: 判断 173">
          <a:extLst>
            <a:ext uri="{FF2B5EF4-FFF2-40B4-BE49-F238E27FC236}">
              <a16:creationId xmlns:a16="http://schemas.microsoft.com/office/drawing/2014/main" id="{D75E7A9A-2066-41E2-981E-8D700DCE3EB6}"/>
            </a:ext>
          </a:extLst>
        </xdr:cNvPr>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102888</xdr:rowOff>
    </xdr:from>
    <xdr:ext cx="405111" cy="259045"/>
    <xdr:sp macro="" textlink="">
      <xdr:nvSpPr>
        <xdr:cNvPr id="175" name="n_1aveValue【福祉施設】&#10;有形固定資産減価償却率">
          <a:extLst>
            <a:ext uri="{FF2B5EF4-FFF2-40B4-BE49-F238E27FC236}">
              <a16:creationId xmlns:a16="http://schemas.microsoft.com/office/drawing/2014/main" id="{D1379429-EF11-44B7-AD9F-85B9B8D5A0B9}"/>
            </a:ext>
          </a:extLst>
        </xdr:cNvPr>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128270</xdr:rowOff>
    </xdr:from>
    <xdr:to>
      <xdr:col>15</xdr:col>
      <xdr:colOff>101600</xdr:colOff>
      <xdr:row>83</xdr:row>
      <xdr:rowOff>58420</xdr:rowOff>
    </xdr:to>
    <xdr:sp macro="" textlink="">
      <xdr:nvSpPr>
        <xdr:cNvPr id="176" name="フローチャート: 判断 175">
          <a:extLst>
            <a:ext uri="{FF2B5EF4-FFF2-40B4-BE49-F238E27FC236}">
              <a16:creationId xmlns:a16="http://schemas.microsoft.com/office/drawing/2014/main" id="{847602F9-5F32-4B45-B987-93427350A9AF}"/>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49547</xdr:rowOff>
    </xdr:from>
    <xdr:ext cx="405111" cy="259045"/>
    <xdr:sp macro="" textlink="">
      <xdr:nvSpPr>
        <xdr:cNvPr id="177" name="n_2aveValue【福祉施設】&#10;有形固定資産減価償却率">
          <a:extLst>
            <a:ext uri="{FF2B5EF4-FFF2-40B4-BE49-F238E27FC236}">
              <a16:creationId xmlns:a16="http://schemas.microsoft.com/office/drawing/2014/main" id="{07E04C77-93C4-4F16-94FD-B51942B84BDF}"/>
            </a:ext>
          </a:extLst>
        </xdr:cNvPr>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E9573C1F-3D36-416A-B84A-064D079EB96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2355DFDA-88F2-450B-85F5-C9BD066EF98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84FBEBB6-FFB3-4F1F-88C2-670DF1F13A0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3AEA451A-2450-408D-8322-CB88543B866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2D8EA5F0-FAC2-4CB5-89B8-1EF5CBAC566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40639</xdr:rowOff>
    </xdr:from>
    <xdr:to>
      <xdr:col>24</xdr:col>
      <xdr:colOff>114300</xdr:colOff>
      <xdr:row>81</xdr:row>
      <xdr:rowOff>142239</xdr:rowOff>
    </xdr:to>
    <xdr:sp macro="" textlink="">
      <xdr:nvSpPr>
        <xdr:cNvPr id="183" name="楕円 182">
          <a:extLst>
            <a:ext uri="{FF2B5EF4-FFF2-40B4-BE49-F238E27FC236}">
              <a16:creationId xmlns:a16="http://schemas.microsoft.com/office/drawing/2014/main" id="{A91DCFE0-8324-43B0-85A6-325301776FC4}"/>
            </a:ext>
          </a:extLst>
        </xdr:cNvPr>
        <xdr:cNvSpPr/>
      </xdr:nvSpPr>
      <xdr:spPr>
        <a:xfrm>
          <a:off x="45847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63516</xdr:rowOff>
    </xdr:from>
    <xdr:ext cx="405111" cy="259045"/>
    <xdr:sp macro="" textlink="">
      <xdr:nvSpPr>
        <xdr:cNvPr id="184" name="【福祉施設】&#10;有形固定資産減価償却率該当値テキスト">
          <a:extLst>
            <a:ext uri="{FF2B5EF4-FFF2-40B4-BE49-F238E27FC236}">
              <a16:creationId xmlns:a16="http://schemas.microsoft.com/office/drawing/2014/main" id="{B8965486-FEDD-46AA-918D-6E77CE7C809D}"/>
            </a:ext>
          </a:extLst>
        </xdr:cNvPr>
        <xdr:cNvSpPr txBox="1"/>
      </xdr:nvSpPr>
      <xdr:spPr>
        <a:xfrm>
          <a:off x="4673600"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74930</xdr:rowOff>
    </xdr:from>
    <xdr:to>
      <xdr:col>20</xdr:col>
      <xdr:colOff>38100</xdr:colOff>
      <xdr:row>82</xdr:row>
      <xdr:rowOff>5080</xdr:rowOff>
    </xdr:to>
    <xdr:sp macro="" textlink="">
      <xdr:nvSpPr>
        <xdr:cNvPr id="185" name="楕円 184">
          <a:extLst>
            <a:ext uri="{FF2B5EF4-FFF2-40B4-BE49-F238E27FC236}">
              <a16:creationId xmlns:a16="http://schemas.microsoft.com/office/drawing/2014/main" id="{C8331176-35CB-4911-8574-D2766FF7A318}"/>
            </a:ext>
          </a:extLst>
        </xdr:cNvPr>
        <xdr:cNvSpPr/>
      </xdr:nvSpPr>
      <xdr:spPr>
        <a:xfrm>
          <a:off x="3746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91439</xdr:rowOff>
    </xdr:from>
    <xdr:to>
      <xdr:col>24</xdr:col>
      <xdr:colOff>63500</xdr:colOff>
      <xdr:row>81</xdr:row>
      <xdr:rowOff>125730</xdr:rowOff>
    </xdr:to>
    <xdr:cxnSp macro="">
      <xdr:nvCxnSpPr>
        <xdr:cNvPr id="186" name="直線コネクタ 185">
          <a:extLst>
            <a:ext uri="{FF2B5EF4-FFF2-40B4-BE49-F238E27FC236}">
              <a16:creationId xmlns:a16="http://schemas.microsoft.com/office/drawing/2014/main" id="{D1CA9F7E-70F6-4E34-B8C8-5A4BBA909322}"/>
            </a:ext>
          </a:extLst>
        </xdr:cNvPr>
        <xdr:cNvCxnSpPr/>
      </xdr:nvCxnSpPr>
      <xdr:spPr>
        <a:xfrm flipV="1">
          <a:off x="3797300" y="139788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109220</xdr:rowOff>
    </xdr:from>
    <xdr:to>
      <xdr:col>15</xdr:col>
      <xdr:colOff>101600</xdr:colOff>
      <xdr:row>82</xdr:row>
      <xdr:rowOff>39370</xdr:rowOff>
    </xdr:to>
    <xdr:sp macro="" textlink="">
      <xdr:nvSpPr>
        <xdr:cNvPr id="187" name="楕円 186">
          <a:extLst>
            <a:ext uri="{FF2B5EF4-FFF2-40B4-BE49-F238E27FC236}">
              <a16:creationId xmlns:a16="http://schemas.microsoft.com/office/drawing/2014/main" id="{741D0FD1-6638-425C-863E-3811A00BFCE7}"/>
            </a:ext>
          </a:extLst>
        </xdr:cNvPr>
        <xdr:cNvSpPr/>
      </xdr:nvSpPr>
      <xdr:spPr>
        <a:xfrm>
          <a:off x="2857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125730</xdr:rowOff>
    </xdr:from>
    <xdr:to>
      <xdr:col>19</xdr:col>
      <xdr:colOff>177800</xdr:colOff>
      <xdr:row>81</xdr:row>
      <xdr:rowOff>160020</xdr:rowOff>
    </xdr:to>
    <xdr:cxnSp macro="">
      <xdr:nvCxnSpPr>
        <xdr:cNvPr id="188" name="直線コネクタ 187">
          <a:extLst>
            <a:ext uri="{FF2B5EF4-FFF2-40B4-BE49-F238E27FC236}">
              <a16:creationId xmlns:a16="http://schemas.microsoft.com/office/drawing/2014/main" id="{DEA08322-FF75-43E4-9FF6-252D1152B870}"/>
            </a:ext>
          </a:extLst>
        </xdr:cNvPr>
        <xdr:cNvCxnSpPr/>
      </xdr:nvCxnSpPr>
      <xdr:spPr>
        <a:xfrm flipV="1">
          <a:off x="2908300" y="140131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189" name="n_1mainValue【福祉施設】&#10;有形固定資産減価償却率">
          <a:extLst>
            <a:ext uri="{FF2B5EF4-FFF2-40B4-BE49-F238E27FC236}">
              <a16:creationId xmlns:a16="http://schemas.microsoft.com/office/drawing/2014/main" id="{21DCB0BB-6741-4665-8875-B0374690FF95}"/>
            </a:ext>
          </a:extLst>
        </xdr:cNvPr>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55897</xdr:rowOff>
    </xdr:from>
    <xdr:ext cx="405111" cy="259045"/>
    <xdr:sp macro="" textlink="">
      <xdr:nvSpPr>
        <xdr:cNvPr id="190" name="n_2mainValue【福祉施設】&#10;有形固定資産減価償却率">
          <a:extLst>
            <a:ext uri="{FF2B5EF4-FFF2-40B4-BE49-F238E27FC236}">
              <a16:creationId xmlns:a16="http://schemas.microsoft.com/office/drawing/2014/main" id="{4CF35821-4945-4746-95C6-9839F78E0328}"/>
            </a:ext>
          </a:extLst>
        </xdr:cNvPr>
        <xdr:cNvSpPr txBox="1"/>
      </xdr:nvSpPr>
      <xdr:spPr>
        <a:xfrm>
          <a:off x="2705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1" name="正方形/長方形 190">
          <a:extLst>
            <a:ext uri="{FF2B5EF4-FFF2-40B4-BE49-F238E27FC236}">
              <a16:creationId xmlns:a16="http://schemas.microsoft.com/office/drawing/2014/main" id="{9B7D3B3D-75FE-4102-B0FB-994AC6A4532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2" name="正方形/長方形 191">
          <a:extLst>
            <a:ext uri="{FF2B5EF4-FFF2-40B4-BE49-F238E27FC236}">
              <a16:creationId xmlns:a16="http://schemas.microsoft.com/office/drawing/2014/main" id="{DF610C6B-829E-4DCC-BDB3-36A6DAA076D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3" name="正方形/長方形 192">
          <a:extLst>
            <a:ext uri="{FF2B5EF4-FFF2-40B4-BE49-F238E27FC236}">
              <a16:creationId xmlns:a16="http://schemas.microsoft.com/office/drawing/2014/main" id="{B3C1EE8A-9CE7-4F3B-8BBF-5ED8BB0B945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4" name="正方形/長方形 193">
          <a:extLst>
            <a:ext uri="{FF2B5EF4-FFF2-40B4-BE49-F238E27FC236}">
              <a16:creationId xmlns:a16="http://schemas.microsoft.com/office/drawing/2014/main" id="{70354A07-14A3-4271-940B-5A571001DBF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5" name="正方形/長方形 194">
          <a:extLst>
            <a:ext uri="{FF2B5EF4-FFF2-40B4-BE49-F238E27FC236}">
              <a16:creationId xmlns:a16="http://schemas.microsoft.com/office/drawing/2014/main" id="{CF53E7B7-D07D-408C-811A-CFEA52631AC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6" name="正方形/長方形 195">
          <a:extLst>
            <a:ext uri="{FF2B5EF4-FFF2-40B4-BE49-F238E27FC236}">
              <a16:creationId xmlns:a16="http://schemas.microsoft.com/office/drawing/2014/main" id="{BB7D7727-DD8B-4221-B240-D8DB39CC41E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7" name="正方形/長方形 196">
          <a:extLst>
            <a:ext uri="{FF2B5EF4-FFF2-40B4-BE49-F238E27FC236}">
              <a16:creationId xmlns:a16="http://schemas.microsoft.com/office/drawing/2014/main" id="{0B55BF59-10B6-4922-B3DC-E621E1B7589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8" name="正方形/長方形 197">
          <a:extLst>
            <a:ext uri="{FF2B5EF4-FFF2-40B4-BE49-F238E27FC236}">
              <a16:creationId xmlns:a16="http://schemas.microsoft.com/office/drawing/2014/main" id="{2FF09BB3-3AC6-47AB-832D-E13CA7E629E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9" name="テキスト ボックス 198">
          <a:extLst>
            <a:ext uri="{FF2B5EF4-FFF2-40B4-BE49-F238E27FC236}">
              <a16:creationId xmlns:a16="http://schemas.microsoft.com/office/drawing/2014/main" id="{2A738AD1-A0EB-4EBB-9F33-1CFC07D3AC1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0" name="直線コネクタ 199">
          <a:extLst>
            <a:ext uri="{FF2B5EF4-FFF2-40B4-BE49-F238E27FC236}">
              <a16:creationId xmlns:a16="http://schemas.microsoft.com/office/drawing/2014/main" id="{E3913694-1C08-45A5-8B4E-E6B308E2CC0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1" name="直線コネクタ 200">
          <a:extLst>
            <a:ext uri="{FF2B5EF4-FFF2-40B4-BE49-F238E27FC236}">
              <a16:creationId xmlns:a16="http://schemas.microsoft.com/office/drawing/2014/main" id="{87C7B7EA-7964-44C9-B8AB-94892A88EB2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2" name="テキスト ボックス 201">
          <a:extLst>
            <a:ext uri="{FF2B5EF4-FFF2-40B4-BE49-F238E27FC236}">
              <a16:creationId xmlns:a16="http://schemas.microsoft.com/office/drawing/2014/main" id="{7D528461-702B-43F9-9278-F27A67EF170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3" name="直線コネクタ 202">
          <a:extLst>
            <a:ext uri="{FF2B5EF4-FFF2-40B4-BE49-F238E27FC236}">
              <a16:creationId xmlns:a16="http://schemas.microsoft.com/office/drawing/2014/main" id="{6C50349E-F1C1-4BAE-BB80-0AB882E2AE3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4" name="テキスト ボックス 203">
          <a:extLst>
            <a:ext uri="{FF2B5EF4-FFF2-40B4-BE49-F238E27FC236}">
              <a16:creationId xmlns:a16="http://schemas.microsoft.com/office/drawing/2014/main" id="{C5E32B69-519F-4715-980E-4093FF5174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5" name="直線コネクタ 204">
          <a:extLst>
            <a:ext uri="{FF2B5EF4-FFF2-40B4-BE49-F238E27FC236}">
              <a16:creationId xmlns:a16="http://schemas.microsoft.com/office/drawing/2014/main" id="{BA64F5A0-31CB-46FE-B7AE-0CB73A1B663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6" name="テキスト ボックス 205">
          <a:extLst>
            <a:ext uri="{FF2B5EF4-FFF2-40B4-BE49-F238E27FC236}">
              <a16:creationId xmlns:a16="http://schemas.microsoft.com/office/drawing/2014/main" id="{B5714B76-4B34-41FF-B81E-77EFC8D85B8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7" name="直線コネクタ 206">
          <a:extLst>
            <a:ext uri="{FF2B5EF4-FFF2-40B4-BE49-F238E27FC236}">
              <a16:creationId xmlns:a16="http://schemas.microsoft.com/office/drawing/2014/main" id="{B819D454-AD60-45A4-80AA-C9CCFA6AD82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8" name="テキスト ボックス 207">
          <a:extLst>
            <a:ext uri="{FF2B5EF4-FFF2-40B4-BE49-F238E27FC236}">
              <a16:creationId xmlns:a16="http://schemas.microsoft.com/office/drawing/2014/main" id="{273ADC6C-EF35-4161-8FD5-1E573437CFB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9" name="直線コネクタ 208">
          <a:extLst>
            <a:ext uri="{FF2B5EF4-FFF2-40B4-BE49-F238E27FC236}">
              <a16:creationId xmlns:a16="http://schemas.microsoft.com/office/drawing/2014/main" id="{98E35EE9-8430-470B-9D21-B72E5BCC5CB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0" name="テキスト ボックス 209">
          <a:extLst>
            <a:ext uri="{FF2B5EF4-FFF2-40B4-BE49-F238E27FC236}">
              <a16:creationId xmlns:a16="http://schemas.microsoft.com/office/drawing/2014/main" id="{6EF9F71D-48DF-469C-B6CD-A17133ADE34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1" name="直線コネクタ 210">
          <a:extLst>
            <a:ext uri="{FF2B5EF4-FFF2-40B4-BE49-F238E27FC236}">
              <a16:creationId xmlns:a16="http://schemas.microsoft.com/office/drawing/2014/main" id="{8109AA28-72C4-4F32-ADE6-C8E90DA0696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2" name="テキスト ボックス 211">
          <a:extLst>
            <a:ext uri="{FF2B5EF4-FFF2-40B4-BE49-F238E27FC236}">
              <a16:creationId xmlns:a16="http://schemas.microsoft.com/office/drawing/2014/main" id="{C5B4149F-0A90-4F78-B395-2D0D67C878B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3" name="【福祉施設】&#10;一人当たり面積グラフ枠">
          <a:extLst>
            <a:ext uri="{FF2B5EF4-FFF2-40B4-BE49-F238E27FC236}">
              <a16:creationId xmlns:a16="http://schemas.microsoft.com/office/drawing/2014/main" id="{57EA5C8F-6A51-4600-8401-7259A6EC4C3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214" name="直線コネクタ 213">
          <a:extLst>
            <a:ext uri="{FF2B5EF4-FFF2-40B4-BE49-F238E27FC236}">
              <a16:creationId xmlns:a16="http://schemas.microsoft.com/office/drawing/2014/main" id="{452D6737-CFEF-4BB1-83B9-94CCDD7C45E6}"/>
            </a:ext>
          </a:extLst>
        </xdr:cNvPr>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215" name="【福祉施設】&#10;一人当たり面積最小値テキスト">
          <a:extLst>
            <a:ext uri="{FF2B5EF4-FFF2-40B4-BE49-F238E27FC236}">
              <a16:creationId xmlns:a16="http://schemas.microsoft.com/office/drawing/2014/main" id="{E6CBD18F-F241-40E7-B3F4-F58F50A64DB7}"/>
            </a:ext>
          </a:extLst>
        </xdr:cNvPr>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216" name="直線コネクタ 215">
          <a:extLst>
            <a:ext uri="{FF2B5EF4-FFF2-40B4-BE49-F238E27FC236}">
              <a16:creationId xmlns:a16="http://schemas.microsoft.com/office/drawing/2014/main" id="{23B89DC1-A317-4A6B-8890-C4A35404EF00}"/>
            </a:ext>
          </a:extLst>
        </xdr:cNvPr>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217" name="【福祉施設】&#10;一人当たり面積最大値テキスト">
          <a:extLst>
            <a:ext uri="{FF2B5EF4-FFF2-40B4-BE49-F238E27FC236}">
              <a16:creationId xmlns:a16="http://schemas.microsoft.com/office/drawing/2014/main" id="{39A213CB-7D12-4BC0-AC32-1D11E461F50D}"/>
            </a:ext>
          </a:extLst>
        </xdr:cNvPr>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18" name="直線コネクタ 217">
          <a:extLst>
            <a:ext uri="{FF2B5EF4-FFF2-40B4-BE49-F238E27FC236}">
              <a16:creationId xmlns:a16="http://schemas.microsoft.com/office/drawing/2014/main" id="{3BB5CE71-3ADB-4EC0-AE54-5535CA3491FD}"/>
            </a:ext>
          </a:extLst>
        </xdr:cNvPr>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19321</xdr:rowOff>
    </xdr:from>
    <xdr:ext cx="469744" cy="259045"/>
    <xdr:sp macro="" textlink="">
      <xdr:nvSpPr>
        <xdr:cNvPr id="219" name="【福祉施設】&#10;一人当たり面積平均値テキスト">
          <a:extLst>
            <a:ext uri="{FF2B5EF4-FFF2-40B4-BE49-F238E27FC236}">
              <a16:creationId xmlns:a16="http://schemas.microsoft.com/office/drawing/2014/main" id="{B5DD873B-2F03-45A8-95B1-FC1D13D2A9DA}"/>
            </a:ext>
          </a:extLst>
        </xdr:cNvPr>
        <xdr:cNvSpPr txBox="1"/>
      </xdr:nvSpPr>
      <xdr:spPr>
        <a:xfrm>
          <a:off x="10515600" y="14421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20" name="フローチャート: 判断 219">
          <a:extLst>
            <a:ext uri="{FF2B5EF4-FFF2-40B4-BE49-F238E27FC236}">
              <a16:creationId xmlns:a16="http://schemas.microsoft.com/office/drawing/2014/main" id="{DB25172A-D046-4A27-9D4F-34BA097CD8D1}"/>
            </a:ext>
          </a:extLst>
        </xdr:cNvPr>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221" name="フローチャート: 判断 220">
          <a:extLst>
            <a:ext uri="{FF2B5EF4-FFF2-40B4-BE49-F238E27FC236}">
              <a16:creationId xmlns:a16="http://schemas.microsoft.com/office/drawing/2014/main" id="{AC97D444-79CF-45DC-BD4E-B5495F03109E}"/>
            </a:ext>
          </a:extLst>
        </xdr:cNvPr>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95521</xdr:rowOff>
    </xdr:from>
    <xdr:ext cx="469744" cy="259045"/>
    <xdr:sp macro="" textlink="">
      <xdr:nvSpPr>
        <xdr:cNvPr id="222" name="n_1aveValue【福祉施設】&#10;一人当たり面積">
          <a:extLst>
            <a:ext uri="{FF2B5EF4-FFF2-40B4-BE49-F238E27FC236}">
              <a16:creationId xmlns:a16="http://schemas.microsoft.com/office/drawing/2014/main" id="{EB69E32F-1380-4217-AAFC-654402C532E5}"/>
            </a:ext>
          </a:extLst>
        </xdr:cNvPr>
        <xdr:cNvSpPr txBox="1"/>
      </xdr:nvSpPr>
      <xdr:spPr>
        <a:xfrm>
          <a:off x="9391727" y="1432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115315</xdr:rowOff>
    </xdr:from>
    <xdr:to>
      <xdr:col>46</xdr:col>
      <xdr:colOff>38100</xdr:colOff>
      <xdr:row>85</xdr:row>
      <xdr:rowOff>45465</xdr:rowOff>
    </xdr:to>
    <xdr:sp macro="" textlink="">
      <xdr:nvSpPr>
        <xdr:cNvPr id="223" name="フローチャート: 判断 222">
          <a:extLst>
            <a:ext uri="{FF2B5EF4-FFF2-40B4-BE49-F238E27FC236}">
              <a16:creationId xmlns:a16="http://schemas.microsoft.com/office/drawing/2014/main" id="{1719E896-22C8-4C70-989A-A16B1094A69F}"/>
            </a:ext>
          </a:extLst>
        </xdr:cNvPr>
        <xdr:cNvSpPr/>
      </xdr:nvSpPr>
      <xdr:spPr>
        <a:xfrm>
          <a:off x="8699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61992</xdr:rowOff>
    </xdr:from>
    <xdr:ext cx="469744" cy="259045"/>
    <xdr:sp macro="" textlink="">
      <xdr:nvSpPr>
        <xdr:cNvPr id="224" name="n_2aveValue【福祉施設】&#10;一人当たり面積">
          <a:extLst>
            <a:ext uri="{FF2B5EF4-FFF2-40B4-BE49-F238E27FC236}">
              <a16:creationId xmlns:a16="http://schemas.microsoft.com/office/drawing/2014/main" id="{B2247C8B-F742-458A-B3D6-5DD8BA549641}"/>
            </a:ext>
          </a:extLst>
        </xdr:cNvPr>
        <xdr:cNvSpPr txBox="1"/>
      </xdr:nvSpPr>
      <xdr:spPr>
        <a:xfrm>
          <a:off x="8515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DBF57D7A-2EAC-471B-8090-7017402A1AC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E54FA11A-6D8E-4F39-B872-2B46695B343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5DE664E2-0C1E-452F-9E29-880F742DC79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A3742FEF-E08C-401C-8383-E3D82428538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BAD91A4A-5692-4871-8CB4-B91BE336056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47498</xdr:rowOff>
    </xdr:from>
    <xdr:to>
      <xdr:col>55</xdr:col>
      <xdr:colOff>50800</xdr:colOff>
      <xdr:row>85</xdr:row>
      <xdr:rowOff>149098</xdr:rowOff>
    </xdr:to>
    <xdr:sp macro="" textlink="">
      <xdr:nvSpPr>
        <xdr:cNvPr id="230" name="楕円 229">
          <a:extLst>
            <a:ext uri="{FF2B5EF4-FFF2-40B4-BE49-F238E27FC236}">
              <a16:creationId xmlns:a16="http://schemas.microsoft.com/office/drawing/2014/main" id="{7732DDE6-F819-48EE-B298-A0A4966050F4}"/>
            </a:ext>
          </a:extLst>
        </xdr:cNvPr>
        <xdr:cNvSpPr/>
      </xdr:nvSpPr>
      <xdr:spPr>
        <a:xfrm>
          <a:off x="10426700" y="1462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25925</xdr:rowOff>
    </xdr:from>
    <xdr:ext cx="469744" cy="259045"/>
    <xdr:sp macro="" textlink="">
      <xdr:nvSpPr>
        <xdr:cNvPr id="231" name="【福祉施設】&#10;一人当たり面積該当値テキスト">
          <a:extLst>
            <a:ext uri="{FF2B5EF4-FFF2-40B4-BE49-F238E27FC236}">
              <a16:creationId xmlns:a16="http://schemas.microsoft.com/office/drawing/2014/main" id="{2295DABD-EC91-49CC-BA57-B35A3296B47C}"/>
            </a:ext>
          </a:extLst>
        </xdr:cNvPr>
        <xdr:cNvSpPr txBox="1"/>
      </xdr:nvSpPr>
      <xdr:spPr>
        <a:xfrm>
          <a:off x="10515600" y="1459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52070</xdr:rowOff>
    </xdr:from>
    <xdr:to>
      <xdr:col>50</xdr:col>
      <xdr:colOff>165100</xdr:colOff>
      <xdr:row>85</xdr:row>
      <xdr:rowOff>153670</xdr:rowOff>
    </xdr:to>
    <xdr:sp macro="" textlink="">
      <xdr:nvSpPr>
        <xdr:cNvPr id="232" name="楕円 231">
          <a:extLst>
            <a:ext uri="{FF2B5EF4-FFF2-40B4-BE49-F238E27FC236}">
              <a16:creationId xmlns:a16="http://schemas.microsoft.com/office/drawing/2014/main" id="{5FE77B91-5205-4DBA-ABF8-C3DAF62B4446}"/>
            </a:ext>
          </a:extLst>
        </xdr:cNvPr>
        <xdr:cNvSpPr/>
      </xdr:nvSpPr>
      <xdr:spPr>
        <a:xfrm>
          <a:off x="9588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98298</xdr:rowOff>
    </xdr:from>
    <xdr:to>
      <xdr:col>55</xdr:col>
      <xdr:colOff>0</xdr:colOff>
      <xdr:row>85</xdr:row>
      <xdr:rowOff>102870</xdr:rowOff>
    </xdr:to>
    <xdr:cxnSp macro="">
      <xdr:nvCxnSpPr>
        <xdr:cNvPr id="233" name="直線コネクタ 232">
          <a:extLst>
            <a:ext uri="{FF2B5EF4-FFF2-40B4-BE49-F238E27FC236}">
              <a16:creationId xmlns:a16="http://schemas.microsoft.com/office/drawing/2014/main" id="{7BE499A8-EA4A-4EED-9E46-8572CC8A2C5D}"/>
            </a:ext>
          </a:extLst>
        </xdr:cNvPr>
        <xdr:cNvCxnSpPr/>
      </xdr:nvCxnSpPr>
      <xdr:spPr>
        <a:xfrm flipV="1">
          <a:off x="9639300" y="146715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55880</xdr:rowOff>
    </xdr:from>
    <xdr:to>
      <xdr:col>46</xdr:col>
      <xdr:colOff>38100</xdr:colOff>
      <xdr:row>85</xdr:row>
      <xdr:rowOff>157480</xdr:rowOff>
    </xdr:to>
    <xdr:sp macro="" textlink="">
      <xdr:nvSpPr>
        <xdr:cNvPr id="234" name="楕円 233">
          <a:extLst>
            <a:ext uri="{FF2B5EF4-FFF2-40B4-BE49-F238E27FC236}">
              <a16:creationId xmlns:a16="http://schemas.microsoft.com/office/drawing/2014/main" id="{7BF7ED79-AD01-4EB5-9FF4-8D379E0B9212}"/>
            </a:ext>
          </a:extLst>
        </xdr:cNvPr>
        <xdr:cNvSpPr/>
      </xdr:nvSpPr>
      <xdr:spPr>
        <a:xfrm>
          <a:off x="8699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102870</xdr:rowOff>
    </xdr:from>
    <xdr:to>
      <xdr:col>50</xdr:col>
      <xdr:colOff>114300</xdr:colOff>
      <xdr:row>85</xdr:row>
      <xdr:rowOff>106680</xdr:rowOff>
    </xdr:to>
    <xdr:cxnSp macro="">
      <xdr:nvCxnSpPr>
        <xdr:cNvPr id="235" name="直線コネクタ 234">
          <a:extLst>
            <a:ext uri="{FF2B5EF4-FFF2-40B4-BE49-F238E27FC236}">
              <a16:creationId xmlns:a16="http://schemas.microsoft.com/office/drawing/2014/main" id="{97C88687-DC3C-4515-82C9-230845978A75}"/>
            </a:ext>
          </a:extLst>
        </xdr:cNvPr>
        <xdr:cNvCxnSpPr/>
      </xdr:nvCxnSpPr>
      <xdr:spPr>
        <a:xfrm flipV="1">
          <a:off x="8750300" y="1467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144797</xdr:rowOff>
    </xdr:from>
    <xdr:ext cx="469744" cy="259045"/>
    <xdr:sp macro="" textlink="">
      <xdr:nvSpPr>
        <xdr:cNvPr id="236" name="n_1mainValue【福祉施設】&#10;一人当たり面積">
          <a:extLst>
            <a:ext uri="{FF2B5EF4-FFF2-40B4-BE49-F238E27FC236}">
              <a16:creationId xmlns:a16="http://schemas.microsoft.com/office/drawing/2014/main" id="{3727FE59-E73E-4B0C-BF15-45AAE40ED345}"/>
            </a:ext>
          </a:extLst>
        </xdr:cNvPr>
        <xdr:cNvSpPr txBox="1"/>
      </xdr:nvSpPr>
      <xdr:spPr>
        <a:xfrm>
          <a:off x="93917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148607</xdr:rowOff>
    </xdr:from>
    <xdr:ext cx="469744" cy="259045"/>
    <xdr:sp macro="" textlink="">
      <xdr:nvSpPr>
        <xdr:cNvPr id="237" name="n_2mainValue【福祉施設】&#10;一人当たり面積">
          <a:extLst>
            <a:ext uri="{FF2B5EF4-FFF2-40B4-BE49-F238E27FC236}">
              <a16:creationId xmlns:a16="http://schemas.microsoft.com/office/drawing/2014/main" id="{56C284B6-31EC-4599-ABFF-AD63A14555D1}"/>
            </a:ext>
          </a:extLst>
        </xdr:cNvPr>
        <xdr:cNvSpPr txBox="1"/>
      </xdr:nvSpPr>
      <xdr:spPr>
        <a:xfrm>
          <a:off x="8515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8" name="正方形/長方形 237">
          <a:extLst>
            <a:ext uri="{FF2B5EF4-FFF2-40B4-BE49-F238E27FC236}">
              <a16:creationId xmlns:a16="http://schemas.microsoft.com/office/drawing/2014/main" id="{3821E4FD-C764-4F80-8657-A7BB98F9915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9" name="正方形/長方形 238">
          <a:extLst>
            <a:ext uri="{FF2B5EF4-FFF2-40B4-BE49-F238E27FC236}">
              <a16:creationId xmlns:a16="http://schemas.microsoft.com/office/drawing/2014/main" id="{69D51526-A8E1-4F02-A409-B71572C45D2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0" name="正方形/長方形 239">
          <a:extLst>
            <a:ext uri="{FF2B5EF4-FFF2-40B4-BE49-F238E27FC236}">
              <a16:creationId xmlns:a16="http://schemas.microsoft.com/office/drawing/2014/main" id="{AFC3A5CD-56D1-4CBE-8175-8A854FCF297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1" name="正方形/長方形 240">
          <a:extLst>
            <a:ext uri="{FF2B5EF4-FFF2-40B4-BE49-F238E27FC236}">
              <a16:creationId xmlns:a16="http://schemas.microsoft.com/office/drawing/2014/main" id="{2BC7C87C-5655-432F-A017-0C459FCCBD8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2" name="正方形/長方形 241">
          <a:extLst>
            <a:ext uri="{FF2B5EF4-FFF2-40B4-BE49-F238E27FC236}">
              <a16:creationId xmlns:a16="http://schemas.microsoft.com/office/drawing/2014/main" id="{2633AC48-BA3E-4166-9AFD-31FB102C355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3" name="正方形/長方形 242">
          <a:extLst>
            <a:ext uri="{FF2B5EF4-FFF2-40B4-BE49-F238E27FC236}">
              <a16:creationId xmlns:a16="http://schemas.microsoft.com/office/drawing/2014/main" id="{645B6050-BEC4-410E-B196-0FDC1125C6D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4" name="正方形/長方形 243">
          <a:extLst>
            <a:ext uri="{FF2B5EF4-FFF2-40B4-BE49-F238E27FC236}">
              <a16:creationId xmlns:a16="http://schemas.microsoft.com/office/drawing/2014/main" id="{FB83027E-9A3A-4525-AAC9-AD119D1C913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5" name="正方形/長方形 244">
          <a:extLst>
            <a:ext uri="{FF2B5EF4-FFF2-40B4-BE49-F238E27FC236}">
              <a16:creationId xmlns:a16="http://schemas.microsoft.com/office/drawing/2014/main" id="{C52788B2-BBFD-4CDA-B51A-FD27025DB95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6" name="正方形/長方形 245">
          <a:extLst>
            <a:ext uri="{FF2B5EF4-FFF2-40B4-BE49-F238E27FC236}">
              <a16:creationId xmlns:a16="http://schemas.microsoft.com/office/drawing/2014/main" id="{C4C95C45-33CA-4DF5-A0F0-8EFF97122D9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7" name="正方形/長方形 246">
          <a:extLst>
            <a:ext uri="{FF2B5EF4-FFF2-40B4-BE49-F238E27FC236}">
              <a16:creationId xmlns:a16="http://schemas.microsoft.com/office/drawing/2014/main" id="{70B3E6F1-5414-4823-9DE5-27D911A5CD5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8" name="正方形/長方形 247">
          <a:extLst>
            <a:ext uri="{FF2B5EF4-FFF2-40B4-BE49-F238E27FC236}">
              <a16:creationId xmlns:a16="http://schemas.microsoft.com/office/drawing/2014/main" id="{13F9CEAC-7B49-449E-8213-1A6089EB770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9" name="正方形/長方形 248">
          <a:extLst>
            <a:ext uri="{FF2B5EF4-FFF2-40B4-BE49-F238E27FC236}">
              <a16:creationId xmlns:a16="http://schemas.microsoft.com/office/drawing/2014/main" id="{C3B2E536-3859-4506-ACB8-8A88DF4BE59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0" name="正方形/長方形 249">
          <a:extLst>
            <a:ext uri="{FF2B5EF4-FFF2-40B4-BE49-F238E27FC236}">
              <a16:creationId xmlns:a16="http://schemas.microsoft.com/office/drawing/2014/main" id="{BA76F1F1-1DA8-4339-A794-915055BED44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1" name="正方形/長方形 250">
          <a:extLst>
            <a:ext uri="{FF2B5EF4-FFF2-40B4-BE49-F238E27FC236}">
              <a16:creationId xmlns:a16="http://schemas.microsoft.com/office/drawing/2014/main" id="{21921891-A4F8-481E-B09B-3C2CAC1DA0D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2" name="正方形/長方形 251">
          <a:extLst>
            <a:ext uri="{FF2B5EF4-FFF2-40B4-BE49-F238E27FC236}">
              <a16:creationId xmlns:a16="http://schemas.microsoft.com/office/drawing/2014/main" id="{DBDE5F15-BCF4-4D97-BD1B-B5FDB4770FC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3" name="正方形/長方形 252">
          <a:extLst>
            <a:ext uri="{FF2B5EF4-FFF2-40B4-BE49-F238E27FC236}">
              <a16:creationId xmlns:a16="http://schemas.microsoft.com/office/drawing/2014/main" id="{8C7F8AEC-46AD-434B-8E53-F8EF1FAB5BF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4" name="正方形/長方形 253">
          <a:extLst>
            <a:ext uri="{FF2B5EF4-FFF2-40B4-BE49-F238E27FC236}">
              <a16:creationId xmlns:a16="http://schemas.microsoft.com/office/drawing/2014/main" id="{89BB556D-7D6C-4C0E-90A5-CE20F4DEB21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5" name="正方形/長方形 254">
          <a:extLst>
            <a:ext uri="{FF2B5EF4-FFF2-40B4-BE49-F238E27FC236}">
              <a16:creationId xmlns:a16="http://schemas.microsoft.com/office/drawing/2014/main" id="{CB62789C-19F4-4B09-8856-0CF332F18F9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6" name="正方形/長方形 255">
          <a:extLst>
            <a:ext uri="{FF2B5EF4-FFF2-40B4-BE49-F238E27FC236}">
              <a16:creationId xmlns:a16="http://schemas.microsoft.com/office/drawing/2014/main" id="{308CB86B-80C0-4FDA-A26D-CA832A6E8B1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7" name="正方形/長方形 256">
          <a:extLst>
            <a:ext uri="{FF2B5EF4-FFF2-40B4-BE49-F238E27FC236}">
              <a16:creationId xmlns:a16="http://schemas.microsoft.com/office/drawing/2014/main" id="{D76A9656-E52F-4865-AB93-F104B338AB0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8" name="正方形/長方形 257">
          <a:extLst>
            <a:ext uri="{FF2B5EF4-FFF2-40B4-BE49-F238E27FC236}">
              <a16:creationId xmlns:a16="http://schemas.microsoft.com/office/drawing/2014/main" id="{9E446D63-E81C-4B5C-A237-18AB2C64178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9" name="正方形/長方形 258">
          <a:extLst>
            <a:ext uri="{FF2B5EF4-FFF2-40B4-BE49-F238E27FC236}">
              <a16:creationId xmlns:a16="http://schemas.microsoft.com/office/drawing/2014/main" id="{66BACEDC-8BD3-421B-9F6B-CE4EF18CAFD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0" name="正方形/長方形 259">
          <a:extLst>
            <a:ext uri="{FF2B5EF4-FFF2-40B4-BE49-F238E27FC236}">
              <a16:creationId xmlns:a16="http://schemas.microsoft.com/office/drawing/2014/main" id="{0793BC57-6098-49E8-B384-3EF5275A9D5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1" name="正方形/長方形 260">
          <a:extLst>
            <a:ext uri="{FF2B5EF4-FFF2-40B4-BE49-F238E27FC236}">
              <a16:creationId xmlns:a16="http://schemas.microsoft.com/office/drawing/2014/main" id="{90914B9D-0A86-425F-9ACF-1D8BF1359592}"/>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2" name="正方形/長方形 261">
          <a:extLst>
            <a:ext uri="{FF2B5EF4-FFF2-40B4-BE49-F238E27FC236}">
              <a16:creationId xmlns:a16="http://schemas.microsoft.com/office/drawing/2014/main" id="{00D70250-45AB-4DD8-AA1E-610CEE7F8AF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3" name="正方形/長方形 262">
          <a:extLst>
            <a:ext uri="{FF2B5EF4-FFF2-40B4-BE49-F238E27FC236}">
              <a16:creationId xmlns:a16="http://schemas.microsoft.com/office/drawing/2014/main" id="{26BBB22A-0369-4DD5-A87C-B078CE0DC57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4" name="正方形/長方形 263">
          <a:extLst>
            <a:ext uri="{FF2B5EF4-FFF2-40B4-BE49-F238E27FC236}">
              <a16:creationId xmlns:a16="http://schemas.microsoft.com/office/drawing/2014/main" id="{E0BCF692-9527-4050-B208-F091031CF98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5" name="正方形/長方形 264">
          <a:extLst>
            <a:ext uri="{FF2B5EF4-FFF2-40B4-BE49-F238E27FC236}">
              <a16:creationId xmlns:a16="http://schemas.microsoft.com/office/drawing/2014/main" id="{96281245-BB31-4582-84F7-DA2B3FD718C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6" name="正方形/長方形 265">
          <a:extLst>
            <a:ext uri="{FF2B5EF4-FFF2-40B4-BE49-F238E27FC236}">
              <a16:creationId xmlns:a16="http://schemas.microsoft.com/office/drawing/2014/main" id="{DF914964-463D-4984-8CED-FDCC9C8CF24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7" name="正方形/長方形 266">
          <a:extLst>
            <a:ext uri="{FF2B5EF4-FFF2-40B4-BE49-F238E27FC236}">
              <a16:creationId xmlns:a16="http://schemas.microsoft.com/office/drawing/2014/main" id="{E207E2A5-63D1-483C-93CE-A06A63DF2A9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8" name="正方形/長方形 267">
          <a:extLst>
            <a:ext uri="{FF2B5EF4-FFF2-40B4-BE49-F238E27FC236}">
              <a16:creationId xmlns:a16="http://schemas.microsoft.com/office/drawing/2014/main" id="{30E6FC28-498D-4D85-A684-A9A8AC6ECEC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9" name="正方形/長方形 268">
          <a:extLst>
            <a:ext uri="{FF2B5EF4-FFF2-40B4-BE49-F238E27FC236}">
              <a16:creationId xmlns:a16="http://schemas.microsoft.com/office/drawing/2014/main" id="{2DBAA2F5-0F15-4512-AB93-F239CD94AA98}"/>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0" name="正方形/長方形 269">
          <a:extLst>
            <a:ext uri="{FF2B5EF4-FFF2-40B4-BE49-F238E27FC236}">
              <a16:creationId xmlns:a16="http://schemas.microsoft.com/office/drawing/2014/main" id="{BA2E733D-D090-49CC-A316-1FF8B717662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1" name="正方形/長方形 270">
          <a:extLst>
            <a:ext uri="{FF2B5EF4-FFF2-40B4-BE49-F238E27FC236}">
              <a16:creationId xmlns:a16="http://schemas.microsoft.com/office/drawing/2014/main" id="{F9CF41E1-5FA8-4042-B1B8-F01044C3801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2" name="正方形/長方形 271">
          <a:extLst>
            <a:ext uri="{FF2B5EF4-FFF2-40B4-BE49-F238E27FC236}">
              <a16:creationId xmlns:a16="http://schemas.microsoft.com/office/drawing/2014/main" id="{BBDA88DF-31CE-488C-A506-87D58656266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3" name="正方形/長方形 272">
          <a:extLst>
            <a:ext uri="{FF2B5EF4-FFF2-40B4-BE49-F238E27FC236}">
              <a16:creationId xmlns:a16="http://schemas.microsoft.com/office/drawing/2014/main" id="{FCE7508B-7146-4A5F-BFB0-952A79AB00A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4" name="正方形/長方形 273">
          <a:extLst>
            <a:ext uri="{FF2B5EF4-FFF2-40B4-BE49-F238E27FC236}">
              <a16:creationId xmlns:a16="http://schemas.microsoft.com/office/drawing/2014/main" id="{654D69D4-CE4A-4539-A7A1-1AAD49554B5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5" name="正方形/長方形 274">
          <a:extLst>
            <a:ext uri="{FF2B5EF4-FFF2-40B4-BE49-F238E27FC236}">
              <a16:creationId xmlns:a16="http://schemas.microsoft.com/office/drawing/2014/main" id="{BE775340-3C33-46B4-989A-CF1514BC12B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6" name="正方形/長方形 275">
          <a:extLst>
            <a:ext uri="{FF2B5EF4-FFF2-40B4-BE49-F238E27FC236}">
              <a16:creationId xmlns:a16="http://schemas.microsoft.com/office/drawing/2014/main" id="{74430714-3BD6-4908-8796-64DF0A6D328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7" name="正方形/長方形 276">
          <a:extLst>
            <a:ext uri="{FF2B5EF4-FFF2-40B4-BE49-F238E27FC236}">
              <a16:creationId xmlns:a16="http://schemas.microsoft.com/office/drawing/2014/main" id="{E8A09E1A-74EA-4B51-921D-8CACE63DFE48}"/>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78" name="正方形/長方形 277">
          <a:extLst>
            <a:ext uri="{FF2B5EF4-FFF2-40B4-BE49-F238E27FC236}">
              <a16:creationId xmlns:a16="http://schemas.microsoft.com/office/drawing/2014/main" id="{156A60E4-7522-4ACB-B3FE-8D71B04E6B7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9" name="正方形/長方形 278">
          <a:extLst>
            <a:ext uri="{FF2B5EF4-FFF2-40B4-BE49-F238E27FC236}">
              <a16:creationId xmlns:a16="http://schemas.microsoft.com/office/drawing/2014/main" id="{796BC4EF-95FF-4062-8F5F-C06B82955AE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80" name="正方形/長方形 279">
          <a:extLst>
            <a:ext uri="{FF2B5EF4-FFF2-40B4-BE49-F238E27FC236}">
              <a16:creationId xmlns:a16="http://schemas.microsoft.com/office/drawing/2014/main" id="{F9097AA8-0301-404A-8943-464C464177B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81" name="正方形/長方形 280">
          <a:extLst>
            <a:ext uri="{FF2B5EF4-FFF2-40B4-BE49-F238E27FC236}">
              <a16:creationId xmlns:a16="http://schemas.microsoft.com/office/drawing/2014/main" id="{16EDD9D4-0C3A-4BB8-A06A-B8C54DAF21B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82" name="正方形/長方形 281">
          <a:extLst>
            <a:ext uri="{FF2B5EF4-FFF2-40B4-BE49-F238E27FC236}">
              <a16:creationId xmlns:a16="http://schemas.microsoft.com/office/drawing/2014/main" id="{8BA2F997-8E84-446A-8CD2-0A0ACB4FBEF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83" name="正方形/長方形 282">
          <a:extLst>
            <a:ext uri="{FF2B5EF4-FFF2-40B4-BE49-F238E27FC236}">
              <a16:creationId xmlns:a16="http://schemas.microsoft.com/office/drawing/2014/main" id="{009E5DB8-F717-4825-85AD-94C3F701CDF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84" name="正方形/長方形 283">
          <a:extLst>
            <a:ext uri="{FF2B5EF4-FFF2-40B4-BE49-F238E27FC236}">
              <a16:creationId xmlns:a16="http://schemas.microsoft.com/office/drawing/2014/main" id="{8B67E8C0-537E-455F-BE74-E187D55863D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5" name="正方形/長方形 284">
          <a:extLst>
            <a:ext uri="{FF2B5EF4-FFF2-40B4-BE49-F238E27FC236}">
              <a16:creationId xmlns:a16="http://schemas.microsoft.com/office/drawing/2014/main" id="{AF6A3626-710C-4BA4-99A9-8751349AF817}"/>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86" name="正方形/長方形 285">
          <a:extLst>
            <a:ext uri="{FF2B5EF4-FFF2-40B4-BE49-F238E27FC236}">
              <a16:creationId xmlns:a16="http://schemas.microsoft.com/office/drawing/2014/main" id="{37C4CB01-868A-4C2C-B3BA-D07511F6371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87" name="正方形/長方形 286">
          <a:extLst>
            <a:ext uri="{FF2B5EF4-FFF2-40B4-BE49-F238E27FC236}">
              <a16:creationId xmlns:a16="http://schemas.microsoft.com/office/drawing/2014/main" id="{F635C014-DCFC-4E1F-87C0-35763868D5B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88" name="正方形/長方形 287">
          <a:extLst>
            <a:ext uri="{FF2B5EF4-FFF2-40B4-BE49-F238E27FC236}">
              <a16:creationId xmlns:a16="http://schemas.microsoft.com/office/drawing/2014/main" id="{B9E00465-00EA-41DF-9CC9-7FCDA742DD6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89" name="正方形/長方形 288">
          <a:extLst>
            <a:ext uri="{FF2B5EF4-FFF2-40B4-BE49-F238E27FC236}">
              <a16:creationId xmlns:a16="http://schemas.microsoft.com/office/drawing/2014/main" id="{4CFEB78E-D5BC-4A49-AE7B-756B6D4F633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0" name="正方形/長方形 289">
          <a:extLst>
            <a:ext uri="{FF2B5EF4-FFF2-40B4-BE49-F238E27FC236}">
              <a16:creationId xmlns:a16="http://schemas.microsoft.com/office/drawing/2014/main" id="{B8681B7E-6F6C-4922-A519-59127175FAE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1" name="正方形/長方形 290">
          <a:extLst>
            <a:ext uri="{FF2B5EF4-FFF2-40B4-BE49-F238E27FC236}">
              <a16:creationId xmlns:a16="http://schemas.microsoft.com/office/drawing/2014/main" id="{7A0ECF4B-DF10-4D16-B69D-CC35888F9CF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2" name="正方形/長方形 291">
          <a:extLst>
            <a:ext uri="{FF2B5EF4-FFF2-40B4-BE49-F238E27FC236}">
              <a16:creationId xmlns:a16="http://schemas.microsoft.com/office/drawing/2014/main" id="{88F31121-651E-4A37-B5A2-6DBD62CAA4D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3" name="正方形/長方形 292">
          <a:extLst>
            <a:ext uri="{FF2B5EF4-FFF2-40B4-BE49-F238E27FC236}">
              <a16:creationId xmlns:a16="http://schemas.microsoft.com/office/drawing/2014/main" id="{BF2CF97B-A422-4D60-8A2D-8E8A2B360D3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94" name="正方形/長方形 293">
          <a:extLst>
            <a:ext uri="{FF2B5EF4-FFF2-40B4-BE49-F238E27FC236}">
              <a16:creationId xmlns:a16="http://schemas.microsoft.com/office/drawing/2014/main" id="{80645ED4-98DB-45C7-B7BB-739166072E5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95" name="正方形/長方形 294">
          <a:extLst>
            <a:ext uri="{FF2B5EF4-FFF2-40B4-BE49-F238E27FC236}">
              <a16:creationId xmlns:a16="http://schemas.microsoft.com/office/drawing/2014/main" id="{DCBCBE28-1086-462F-BA96-1C7E63DF4FE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96" name="正方形/長方形 295">
          <a:extLst>
            <a:ext uri="{FF2B5EF4-FFF2-40B4-BE49-F238E27FC236}">
              <a16:creationId xmlns:a16="http://schemas.microsoft.com/office/drawing/2014/main" id="{018E8A2A-10BF-4003-9C90-3E058122A73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97" name="正方形/長方形 296">
          <a:extLst>
            <a:ext uri="{FF2B5EF4-FFF2-40B4-BE49-F238E27FC236}">
              <a16:creationId xmlns:a16="http://schemas.microsoft.com/office/drawing/2014/main" id="{7B7FCBC5-F43C-488F-AE85-2BC8FE25F9A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98" name="正方形/長方形 297">
          <a:extLst>
            <a:ext uri="{FF2B5EF4-FFF2-40B4-BE49-F238E27FC236}">
              <a16:creationId xmlns:a16="http://schemas.microsoft.com/office/drawing/2014/main" id="{4ED42B42-728E-4C50-A213-DC7D70B810A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99" name="正方形/長方形 298">
          <a:extLst>
            <a:ext uri="{FF2B5EF4-FFF2-40B4-BE49-F238E27FC236}">
              <a16:creationId xmlns:a16="http://schemas.microsoft.com/office/drawing/2014/main" id="{77F1480B-8F37-4F9A-B268-E50BFD3D832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00" name="正方形/長方形 299">
          <a:extLst>
            <a:ext uri="{FF2B5EF4-FFF2-40B4-BE49-F238E27FC236}">
              <a16:creationId xmlns:a16="http://schemas.microsoft.com/office/drawing/2014/main" id="{5F139FFD-0DE0-4D1A-B14A-8813AE3D921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01" name="正方形/長方形 300">
          <a:extLst>
            <a:ext uri="{FF2B5EF4-FFF2-40B4-BE49-F238E27FC236}">
              <a16:creationId xmlns:a16="http://schemas.microsoft.com/office/drawing/2014/main" id="{5C5878FB-5585-4B9E-876C-0E2505D4177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02" name="正方形/長方形 301">
          <a:extLst>
            <a:ext uri="{FF2B5EF4-FFF2-40B4-BE49-F238E27FC236}">
              <a16:creationId xmlns:a16="http://schemas.microsoft.com/office/drawing/2014/main" id="{612A8E85-C2B4-4753-943D-28722E322FA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03" name="正方形/長方形 302">
          <a:extLst>
            <a:ext uri="{FF2B5EF4-FFF2-40B4-BE49-F238E27FC236}">
              <a16:creationId xmlns:a16="http://schemas.microsoft.com/office/drawing/2014/main" id="{E455AABB-402C-4D44-90AE-05FD85E8AB4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04" name="正方形/長方形 303">
          <a:extLst>
            <a:ext uri="{FF2B5EF4-FFF2-40B4-BE49-F238E27FC236}">
              <a16:creationId xmlns:a16="http://schemas.microsoft.com/office/drawing/2014/main" id="{B2097181-F0B5-4D22-8F77-B90D736607D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05" name="正方形/長方形 304">
          <a:extLst>
            <a:ext uri="{FF2B5EF4-FFF2-40B4-BE49-F238E27FC236}">
              <a16:creationId xmlns:a16="http://schemas.microsoft.com/office/drawing/2014/main" id="{E113844C-28F5-42E3-9802-F7F8A62F42C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06" name="正方形/長方形 305">
          <a:extLst>
            <a:ext uri="{FF2B5EF4-FFF2-40B4-BE49-F238E27FC236}">
              <a16:creationId xmlns:a16="http://schemas.microsoft.com/office/drawing/2014/main" id="{C89FF9C8-108A-4A02-B43F-B9E3439F162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07" name="正方形/長方形 306">
          <a:extLst>
            <a:ext uri="{FF2B5EF4-FFF2-40B4-BE49-F238E27FC236}">
              <a16:creationId xmlns:a16="http://schemas.microsoft.com/office/drawing/2014/main" id="{D6ED4D4E-E79B-4DC3-990C-68AD974A01D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08" name="正方形/長方形 307">
          <a:extLst>
            <a:ext uri="{FF2B5EF4-FFF2-40B4-BE49-F238E27FC236}">
              <a16:creationId xmlns:a16="http://schemas.microsoft.com/office/drawing/2014/main" id="{4ACFBD56-59A6-41C5-9DEF-7E7B6644E04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09" name="正方形/長方形 308">
          <a:extLst>
            <a:ext uri="{FF2B5EF4-FFF2-40B4-BE49-F238E27FC236}">
              <a16:creationId xmlns:a16="http://schemas.microsoft.com/office/drawing/2014/main" id="{EFD3D52E-6362-48A3-958D-5F25E48DA04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10" name="テキスト ボックス 309">
          <a:extLst>
            <a:ext uri="{FF2B5EF4-FFF2-40B4-BE49-F238E27FC236}">
              <a16:creationId xmlns:a16="http://schemas.microsoft.com/office/drawing/2014/main" id="{7B17C8F1-7580-478D-8B2C-8530A8AC7DB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11" name="直線コネクタ 310">
          <a:extLst>
            <a:ext uri="{FF2B5EF4-FFF2-40B4-BE49-F238E27FC236}">
              <a16:creationId xmlns:a16="http://schemas.microsoft.com/office/drawing/2014/main" id="{474B8E26-647D-4FFF-9394-8054DA20207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312" name="テキスト ボックス 311">
          <a:extLst>
            <a:ext uri="{FF2B5EF4-FFF2-40B4-BE49-F238E27FC236}">
              <a16:creationId xmlns:a16="http://schemas.microsoft.com/office/drawing/2014/main" id="{8D3683AE-9888-47BA-8B6C-064F39EAE988}"/>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13" name="直線コネクタ 312">
          <a:extLst>
            <a:ext uri="{FF2B5EF4-FFF2-40B4-BE49-F238E27FC236}">
              <a16:creationId xmlns:a16="http://schemas.microsoft.com/office/drawing/2014/main" id="{1E615817-714F-4A2D-BC53-9CCEAC49198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314" name="テキスト ボックス 313">
          <a:extLst>
            <a:ext uri="{FF2B5EF4-FFF2-40B4-BE49-F238E27FC236}">
              <a16:creationId xmlns:a16="http://schemas.microsoft.com/office/drawing/2014/main" id="{F436088F-63F7-4176-8914-4D8EE61DB352}"/>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15" name="直線コネクタ 314">
          <a:extLst>
            <a:ext uri="{FF2B5EF4-FFF2-40B4-BE49-F238E27FC236}">
              <a16:creationId xmlns:a16="http://schemas.microsoft.com/office/drawing/2014/main" id="{1B63B459-5475-46A3-B1A3-4F70A1F50B3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16" name="テキスト ボックス 315">
          <a:extLst>
            <a:ext uri="{FF2B5EF4-FFF2-40B4-BE49-F238E27FC236}">
              <a16:creationId xmlns:a16="http://schemas.microsoft.com/office/drawing/2014/main" id="{1B4E008A-5716-4110-B91C-3609FA4436C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17" name="直線コネクタ 316">
          <a:extLst>
            <a:ext uri="{FF2B5EF4-FFF2-40B4-BE49-F238E27FC236}">
              <a16:creationId xmlns:a16="http://schemas.microsoft.com/office/drawing/2014/main" id="{3CDF024B-1FA1-476D-B701-B1011AE333B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18" name="テキスト ボックス 317">
          <a:extLst>
            <a:ext uri="{FF2B5EF4-FFF2-40B4-BE49-F238E27FC236}">
              <a16:creationId xmlns:a16="http://schemas.microsoft.com/office/drawing/2014/main" id="{0865209E-2AB9-4A67-A39B-840A35CD3DF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19" name="直線コネクタ 318">
          <a:extLst>
            <a:ext uri="{FF2B5EF4-FFF2-40B4-BE49-F238E27FC236}">
              <a16:creationId xmlns:a16="http://schemas.microsoft.com/office/drawing/2014/main" id="{8F3DAE5B-A602-42DF-8CB7-AE41D4E1BA3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20" name="テキスト ボックス 319">
          <a:extLst>
            <a:ext uri="{FF2B5EF4-FFF2-40B4-BE49-F238E27FC236}">
              <a16:creationId xmlns:a16="http://schemas.microsoft.com/office/drawing/2014/main" id="{6DD69733-3929-4D92-A441-FE1654131A4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21" name="直線コネクタ 320">
          <a:extLst>
            <a:ext uri="{FF2B5EF4-FFF2-40B4-BE49-F238E27FC236}">
              <a16:creationId xmlns:a16="http://schemas.microsoft.com/office/drawing/2014/main" id="{3760EE67-989C-4161-9B10-7695402C915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322" name="テキスト ボックス 321">
          <a:extLst>
            <a:ext uri="{FF2B5EF4-FFF2-40B4-BE49-F238E27FC236}">
              <a16:creationId xmlns:a16="http://schemas.microsoft.com/office/drawing/2014/main" id="{01E3BC8B-5055-4F38-85CE-E24BD48CA27F}"/>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23" name="直線コネクタ 322">
          <a:extLst>
            <a:ext uri="{FF2B5EF4-FFF2-40B4-BE49-F238E27FC236}">
              <a16:creationId xmlns:a16="http://schemas.microsoft.com/office/drawing/2014/main" id="{298AB8D7-1C0C-489C-871E-F7A07E3AB21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24" name="テキスト ボックス 323">
          <a:extLst>
            <a:ext uri="{FF2B5EF4-FFF2-40B4-BE49-F238E27FC236}">
              <a16:creationId xmlns:a16="http://schemas.microsoft.com/office/drawing/2014/main" id="{75E24F85-2863-47D2-9A7D-E44C2050C6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25" name="【庁舎】&#10;有形固定資産減価償却率グラフ枠">
          <a:extLst>
            <a:ext uri="{FF2B5EF4-FFF2-40B4-BE49-F238E27FC236}">
              <a16:creationId xmlns:a16="http://schemas.microsoft.com/office/drawing/2014/main" id="{426E0343-BEC7-44EF-B203-F829A1BB67B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326" name="直線コネクタ 325">
          <a:extLst>
            <a:ext uri="{FF2B5EF4-FFF2-40B4-BE49-F238E27FC236}">
              <a16:creationId xmlns:a16="http://schemas.microsoft.com/office/drawing/2014/main" id="{2C993401-31F4-4C08-9E98-F63B0F5F1689}"/>
            </a:ext>
          </a:extLst>
        </xdr:cNvPr>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327" name="【庁舎】&#10;有形固定資産減価償却率最小値テキスト">
          <a:extLst>
            <a:ext uri="{FF2B5EF4-FFF2-40B4-BE49-F238E27FC236}">
              <a16:creationId xmlns:a16="http://schemas.microsoft.com/office/drawing/2014/main" id="{7063E1CF-5839-474E-8D3F-7E0E9F280AE7}"/>
            </a:ext>
          </a:extLst>
        </xdr:cNvPr>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328" name="直線コネクタ 327">
          <a:extLst>
            <a:ext uri="{FF2B5EF4-FFF2-40B4-BE49-F238E27FC236}">
              <a16:creationId xmlns:a16="http://schemas.microsoft.com/office/drawing/2014/main" id="{778EEC78-34EE-4A8B-99F2-9D3E04C42CB6}"/>
            </a:ext>
          </a:extLst>
        </xdr:cNvPr>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329" name="【庁舎】&#10;有形固定資産減価償却率最大値テキスト">
          <a:extLst>
            <a:ext uri="{FF2B5EF4-FFF2-40B4-BE49-F238E27FC236}">
              <a16:creationId xmlns:a16="http://schemas.microsoft.com/office/drawing/2014/main" id="{2E1DCE4B-0C37-4F5A-9D80-9BC3F6B9BC7B}"/>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330" name="直線コネクタ 329">
          <a:extLst>
            <a:ext uri="{FF2B5EF4-FFF2-40B4-BE49-F238E27FC236}">
              <a16:creationId xmlns:a16="http://schemas.microsoft.com/office/drawing/2014/main" id="{F7C5EFEA-1638-48BD-AFE6-EC6AF759ECBF}"/>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652</xdr:rowOff>
    </xdr:from>
    <xdr:ext cx="405111" cy="259045"/>
    <xdr:sp macro="" textlink="">
      <xdr:nvSpPr>
        <xdr:cNvPr id="331" name="【庁舎】&#10;有形固定資産減価償却率平均値テキスト">
          <a:extLst>
            <a:ext uri="{FF2B5EF4-FFF2-40B4-BE49-F238E27FC236}">
              <a16:creationId xmlns:a16="http://schemas.microsoft.com/office/drawing/2014/main" id="{B1ABA4A2-D4C7-4109-938D-B8D4BCC3AF40}"/>
            </a:ext>
          </a:extLst>
        </xdr:cNvPr>
        <xdr:cNvSpPr txBox="1"/>
      </xdr:nvSpPr>
      <xdr:spPr>
        <a:xfrm>
          <a:off x="16357600" y="1766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332" name="フローチャート: 判断 331">
          <a:extLst>
            <a:ext uri="{FF2B5EF4-FFF2-40B4-BE49-F238E27FC236}">
              <a16:creationId xmlns:a16="http://schemas.microsoft.com/office/drawing/2014/main" id="{58F33114-7AB1-4EB5-BAFC-C339E6465D44}"/>
            </a:ext>
          </a:extLst>
        </xdr:cNvPr>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333" name="フローチャート: 判断 332">
          <a:extLst>
            <a:ext uri="{FF2B5EF4-FFF2-40B4-BE49-F238E27FC236}">
              <a16:creationId xmlns:a16="http://schemas.microsoft.com/office/drawing/2014/main" id="{0548B514-146F-475A-8377-0E8BA89F0429}"/>
            </a:ext>
          </a:extLst>
        </xdr:cNvPr>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4463</xdr:rowOff>
    </xdr:from>
    <xdr:ext cx="405111" cy="259045"/>
    <xdr:sp macro="" textlink="">
      <xdr:nvSpPr>
        <xdr:cNvPr id="334" name="n_1aveValue【庁舎】&#10;有形固定資産減価償却率">
          <a:extLst>
            <a:ext uri="{FF2B5EF4-FFF2-40B4-BE49-F238E27FC236}">
              <a16:creationId xmlns:a16="http://schemas.microsoft.com/office/drawing/2014/main" id="{8B4045C6-AF92-488F-89BB-6FDBF954ABC5}"/>
            </a:ext>
          </a:extLst>
        </xdr:cNvPr>
        <xdr:cNvSpPr txBox="1"/>
      </xdr:nvSpPr>
      <xdr:spPr>
        <a:xfrm>
          <a:off x="152660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335" name="フローチャート: 判断 334">
          <a:extLst>
            <a:ext uri="{FF2B5EF4-FFF2-40B4-BE49-F238E27FC236}">
              <a16:creationId xmlns:a16="http://schemas.microsoft.com/office/drawing/2014/main" id="{D0804DE7-2ED0-4D5E-8D34-DBAB93F8D04F}"/>
            </a:ext>
          </a:extLst>
        </xdr:cNvPr>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13988</xdr:rowOff>
    </xdr:from>
    <xdr:ext cx="405111" cy="259045"/>
    <xdr:sp macro="" textlink="">
      <xdr:nvSpPr>
        <xdr:cNvPr id="336" name="n_2aveValue【庁舎】&#10;有形固定資産減価償却率">
          <a:extLst>
            <a:ext uri="{FF2B5EF4-FFF2-40B4-BE49-F238E27FC236}">
              <a16:creationId xmlns:a16="http://schemas.microsoft.com/office/drawing/2014/main" id="{57AC5F49-C543-434B-9A2A-96BB7AD0F4EF}"/>
            </a:ext>
          </a:extLst>
        </xdr:cNvPr>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8488DFCB-9489-4400-8468-3FA097C57BD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2EC12102-812F-4BCE-8414-9AB494F9582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612CFB78-5DB2-4332-94C1-7C1173306C7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97716C83-A4AD-49A5-AB62-A3039D93C83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F6DC3B7B-0303-4564-96C5-74FF9175C0D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139700</xdr:rowOff>
    </xdr:from>
    <xdr:to>
      <xdr:col>85</xdr:col>
      <xdr:colOff>177800</xdr:colOff>
      <xdr:row>105</xdr:row>
      <xdr:rowOff>69850</xdr:rowOff>
    </xdr:to>
    <xdr:sp macro="" textlink="">
      <xdr:nvSpPr>
        <xdr:cNvPr id="342" name="楕円 341">
          <a:extLst>
            <a:ext uri="{FF2B5EF4-FFF2-40B4-BE49-F238E27FC236}">
              <a16:creationId xmlns:a16="http://schemas.microsoft.com/office/drawing/2014/main" id="{F78C7D13-2B68-402B-84EF-27F48829E173}"/>
            </a:ext>
          </a:extLst>
        </xdr:cNvPr>
        <xdr:cNvSpPr/>
      </xdr:nvSpPr>
      <xdr:spPr>
        <a:xfrm>
          <a:off x="16268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118127</xdr:rowOff>
    </xdr:from>
    <xdr:ext cx="405111" cy="259045"/>
    <xdr:sp macro="" textlink="">
      <xdr:nvSpPr>
        <xdr:cNvPr id="343" name="【庁舎】&#10;有形固定資産減価償却率該当値テキスト">
          <a:extLst>
            <a:ext uri="{FF2B5EF4-FFF2-40B4-BE49-F238E27FC236}">
              <a16:creationId xmlns:a16="http://schemas.microsoft.com/office/drawing/2014/main" id="{CB192188-9F84-40F6-9181-3D77C55144D8}"/>
            </a:ext>
          </a:extLst>
        </xdr:cNvPr>
        <xdr:cNvSpPr txBox="1"/>
      </xdr:nvSpPr>
      <xdr:spPr>
        <a:xfrm>
          <a:off x="16357600"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6350</xdr:rowOff>
    </xdr:from>
    <xdr:to>
      <xdr:col>81</xdr:col>
      <xdr:colOff>101600</xdr:colOff>
      <xdr:row>105</xdr:row>
      <xdr:rowOff>107950</xdr:rowOff>
    </xdr:to>
    <xdr:sp macro="" textlink="">
      <xdr:nvSpPr>
        <xdr:cNvPr id="344" name="楕円 343">
          <a:extLst>
            <a:ext uri="{FF2B5EF4-FFF2-40B4-BE49-F238E27FC236}">
              <a16:creationId xmlns:a16="http://schemas.microsoft.com/office/drawing/2014/main" id="{3DBF610F-F04E-4C31-8148-6D3C4EE63310}"/>
            </a:ext>
          </a:extLst>
        </xdr:cNvPr>
        <xdr:cNvSpPr/>
      </xdr:nvSpPr>
      <xdr:spPr>
        <a:xfrm>
          <a:off x="15430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19050</xdr:rowOff>
    </xdr:from>
    <xdr:to>
      <xdr:col>85</xdr:col>
      <xdr:colOff>127000</xdr:colOff>
      <xdr:row>105</xdr:row>
      <xdr:rowOff>57150</xdr:rowOff>
    </xdr:to>
    <xdr:cxnSp macro="">
      <xdr:nvCxnSpPr>
        <xdr:cNvPr id="345" name="直線コネクタ 344">
          <a:extLst>
            <a:ext uri="{FF2B5EF4-FFF2-40B4-BE49-F238E27FC236}">
              <a16:creationId xmlns:a16="http://schemas.microsoft.com/office/drawing/2014/main" id="{965F633E-481A-4558-8B96-F9D6EFD570AA}"/>
            </a:ext>
          </a:extLst>
        </xdr:cNvPr>
        <xdr:cNvCxnSpPr/>
      </xdr:nvCxnSpPr>
      <xdr:spPr>
        <a:xfrm flipV="1">
          <a:off x="15481300" y="18021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44450</xdr:rowOff>
    </xdr:from>
    <xdr:to>
      <xdr:col>76</xdr:col>
      <xdr:colOff>165100</xdr:colOff>
      <xdr:row>105</xdr:row>
      <xdr:rowOff>146050</xdr:rowOff>
    </xdr:to>
    <xdr:sp macro="" textlink="">
      <xdr:nvSpPr>
        <xdr:cNvPr id="346" name="楕円 345">
          <a:extLst>
            <a:ext uri="{FF2B5EF4-FFF2-40B4-BE49-F238E27FC236}">
              <a16:creationId xmlns:a16="http://schemas.microsoft.com/office/drawing/2014/main" id="{5533C982-0987-4054-ABE3-D7CB5999B725}"/>
            </a:ext>
          </a:extLst>
        </xdr:cNvPr>
        <xdr:cNvSpPr/>
      </xdr:nvSpPr>
      <xdr:spPr>
        <a:xfrm>
          <a:off x="14541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57150</xdr:rowOff>
    </xdr:from>
    <xdr:to>
      <xdr:col>81</xdr:col>
      <xdr:colOff>50800</xdr:colOff>
      <xdr:row>105</xdr:row>
      <xdr:rowOff>95250</xdr:rowOff>
    </xdr:to>
    <xdr:cxnSp macro="">
      <xdr:nvCxnSpPr>
        <xdr:cNvPr id="347" name="直線コネクタ 346">
          <a:extLst>
            <a:ext uri="{FF2B5EF4-FFF2-40B4-BE49-F238E27FC236}">
              <a16:creationId xmlns:a16="http://schemas.microsoft.com/office/drawing/2014/main" id="{C3C2A5E4-B27D-49B6-A97E-D492E3AB3C40}"/>
            </a:ext>
          </a:extLst>
        </xdr:cNvPr>
        <xdr:cNvCxnSpPr/>
      </xdr:nvCxnSpPr>
      <xdr:spPr>
        <a:xfrm flipV="1">
          <a:off x="14592300" y="1805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99077</xdr:rowOff>
    </xdr:from>
    <xdr:ext cx="405111" cy="259045"/>
    <xdr:sp macro="" textlink="">
      <xdr:nvSpPr>
        <xdr:cNvPr id="348" name="n_1mainValue【庁舎】&#10;有形固定資産減価償却率">
          <a:extLst>
            <a:ext uri="{FF2B5EF4-FFF2-40B4-BE49-F238E27FC236}">
              <a16:creationId xmlns:a16="http://schemas.microsoft.com/office/drawing/2014/main" id="{D96E044F-EB17-442D-85F1-CE457993528A}"/>
            </a:ext>
          </a:extLst>
        </xdr:cNvPr>
        <xdr:cNvSpPr txBox="1"/>
      </xdr:nvSpPr>
      <xdr:spPr>
        <a:xfrm>
          <a:off x="152660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137177</xdr:rowOff>
    </xdr:from>
    <xdr:ext cx="405111" cy="259045"/>
    <xdr:sp macro="" textlink="">
      <xdr:nvSpPr>
        <xdr:cNvPr id="349" name="n_2mainValue【庁舎】&#10;有形固定資産減価償却率">
          <a:extLst>
            <a:ext uri="{FF2B5EF4-FFF2-40B4-BE49-F238E27FC236}">
              <a16:creationId xmlns:a16="http://schemas.microsoft.com/office/drawing/2014/main" id="{F0BD4066-1189-4109-8F96-9EA2470A4E64}"/>
            </a:ext>
          </a:extLst>
        </xdr:cNvPr>
        <xdr:cNvSpPr txBox="1"/>
      </xdr:nvSpPr>
      <xdr:spPr>
        <a:xfrm>
          <a:off x="14389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50" name="正方形/長方形 349">
          <a:extLst>
            <a:ext uri="{FF2B5EF4-FFF2-40B4-BE49-F238E27FC236}">
              <a16:creationId xmlns:a16="http://schemas.microsoft.com/office/drawing/2014/main" id="{944F5810-B5F0-4669-B286-DF466F3F17F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51" name="正方形/長方形 350">
          <a:extLst>
            <a:ext uri="{FF2B5EF4-FFF2-40B4-BE49-F238E27FC236}">
              <a16:creationId xmlns:a16="http://schemas.microsoft.com/office/drawing/2014/main" id="{FF1CF003-A055-4FE6-A8ED-E06147A6F22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52" name="正方形/長方形 351">
          <a:extLst>
            <a:ext uri="{FF2B5EF4-FFF2-40B4-BE49-F238E27FC236}">
              <a16:creationId xmlns:a16="http://schemas.microsoft.com/office/drawing/2014/main" id="{63896D9D-0E33-4EFC-89B3-C356E977305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53" name="正方形/長方形 352">
          <a:extLst>
            <a:ext uri="{FF2B5EF4-FFF2-40B4-BE49-F238E27FC236}">
              <a16:creationId xmlns:a16="http://schemas.microsoft.com/office/drawing/2014/main" id="{1974C409-6092-4574-98B6-3EC2E22A259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54" name="正方形/長方形 353">
          <a:extLst>
            <a:ext uri="{FF2B5EF4-FFF2-40B4-BE49-F238E27FC236}">
              <a16:creationId xmlns:a16="http://schemas.microsoft.com/office/drawing/2014/main" id="{8EA0C053-5FA3-4CF5-97A4-731B0119EF6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55" name="正方形/長方形 354">
          <a:extLst>
            <a:ext uri="{FF2B5EF4-FFF2-40B4-BE49-F238E27FC236}">
              <a16:creationId xmlns:a16="http://schemas.microsoft.com/office/drawing/2014/main" id="{56B6DAED-7746-449C-91CB-3CBD65E1075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56" name="正方形/長方形 355">
          <a:extLst>
            <a:ext uri="{FF2B5EF4-FFF2-40B4-BE49-F238E27FC236}">
              <a16:creationId xmlns:a16="http://schemas.microsoft.com/office/drawing/2014/main" id="{D54048B2-8AAF-4393-96D5-2242B0CA845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57" name="正方形/長方形 356">
          <a:extLst>
            <a:ext uri="{FF2B5EF4-FFF2-40B4-BE49-F238E27FC236}">
              <a16:creationId xmlns:a16="http://schemas.microsoft.com/office/drawing/2014/main" id="{F1379238-A02B-4CBB-B456-2624660E2EB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58" name="テキスト ボックス 357">
          <a:extLst>
            <a:ext uri="{FF2B5EF4-FFF2-40B4-BE49-F238E27FC236}">
              <a16:creationId xmlns:a16="http://schemas.microsoft.com/office/drawing/2014/main" id="{952395F6-F623-46F0-97BF-B79C20C7473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59" name="直線コネクタ 358">
          <a:extLst>
            <a:ext uri="{FF2B5EF4-FFF2-40B4-BE49-F238E27FC236}">
              <a16:creationId xmlns:a16="http://schemas.microsoft.com/office/drawing/2014/main" id="{7AC772C6-63E5-41B1-8454-DC550FEEF1C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360" name="直線コネクタ 359">
          <a:extLst>
            <a:ext uri="{FF2B5EF4-FFF2-40B4-BE49-F238E27FC236}">
              <a16:creationId xmlns:a16="http://schemas.microsoft.com/office/drawing/2014/main" id="{C7440DDB-D9A4-4D3A-99BE-8EA8364D26B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361" name="テキスト ボックス 360">
          <a:extLst>
            <a:ext uri="{FF2B5EF4-FFF2-40B4-BE49-F238E27FC236}">
              <a16:creationId xmlns:a16="http://schemas.microsoft.com/office/drawing/2014/main" id="{5D404884-17DC-476F-9F48-101B198E226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362" name="直線コネクタ 361">
          <a:extLst>
            <a:ext uri="{FF2B5EF4-FFF2-40B4-BE49-F238E27FC236}">
              <a16:creationId xmlns:a16="http://schemas.microsoft.com/office/drawing/2014/main" id="{253193B3-A1F7-42F5-967D-FCE3D82E276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363" name="テキスト ボックス 362">
          <a:extLst>
            <a:ext uri="{FF2B5EF4-FFF2-40B4-BE49-F238E27FC236}">
              <a16:creationId xmlns:a16="http://schemas.microsoft.com/office/drawing/2014/main" id="{4E83FFC8-CF39-471E-AFE6-7A949E0672D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364" name="直線コネクタ 363">
          <a:extLst>
            <a:ext uri="{FF2B5EF4-FFF2-40B4-BE49-F238E27FC236}">
              <a16:creationId xmlns:a16="http://schemas.microsoft.com/office/drawing/2014/main" id="{C8F2BC06-E536-4D92-A622-29952A21682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365" name="テキスト ボックス 364">
          <a:extLst>
            <a:ext uri="{FF2B5EF4-FFF2-40B4-BE49-F238E27FC236}">
              <a16:creationId xmlns:a16="http://schemas.microsoft.com/office/drawing/2014/main" id="{1B591951-DE50-44E7-93DF-5359B90D63A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366" name="直線コネクタ 365">
          <a:extLst>
            <a:ext uri="{FF2B5EF4-FFF2-40B4-BE49-F238E27FC236}">
              <a16:creationId xmlns:a16="http://schemas.microsoft.com/office/drawing/2014/main" id="{A26D95E9-455C-4E4F-B46E-1C472576451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367" name="テキスト ボックス 366">
          <a:extLst>
            <a:ext uri="{FF2B5EF4-FFF2-40B4-BE49-F238E27FC236}">
              <a16:creationId xmlns:a16="http://schemas.microsoft.com/office/drawing/2014/main" id="{07E17FE5-D7A1-4DB1-A919-185B9ED7E96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368" name="直線コネクタ 367">
          <a:extLst>
            <a:ext uri="{FF2B5EF4-FFF2-40B4-BE49-F238E27FC236}">
              <a16:creationId xmlns:a16="http://schemas.microsoft.com/office/drawing/2014/main" id="{1CB1FA62-8600-4866-8201-8C33E99B615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369" name="テキスト ボックス 368">
          <a:extLst>
            <a:ext uri="{FF2B5EF4-FFF2-40B4-BE49-F238E27FC236}">
              <a16:creationId xmlns:a16="http://schemas.microsoft.com/office/drawing/2014/main" id="{BAB3C966-A2E0-477C-BD7C-08D5BB91894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370" name="直線コネクタ 369">
          <a:extLst>
            <a:ext uri="{FF2B5EF4-FFF2-40B4-BE49-F238E27FC236}">
              <a16:creationId xmlns:a16="http://schemas.microsoft.com/office/drawing/2014/main" id="{9C95D5DE-D294-4D74-BB37-C4B465C8848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371" name="テキスト ボックス 370">
          <a:extLst>
            <a:ext uri="{FF2B5EF4-FFF2-40B4-BE49-F238E27FC236}">
              <a16:creationId xmlns:a16="http://schemas.microsoft.com/office/drawing/2014/main" id="{07271D98-0693-451C-96AC-D34AAEF7FCE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72" name="直線コネクタ 371">
          <a:extLst>
            <a:ext uri="{FF2B5EF4-FFF2-40B4-BE49-F238E27FC236}">
              <a16:creationId xmlns:a16="http://schemas.microsoft.com/office/drawing/2014/main" id="{41DE5825-2E3B-432B-85E7-E94F4305FD7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73" name="テキスト ボックス 372">
          <a:extLst>
            <a:ext uri="{FF2B5EF4-FFF2-40B4-BE49-F238E27FC236}">
              <a16:creationId xmlns:a16="http://schemas.microsoft.com/office/drawing/2014/main" id="{0F28FF37-92A9-41A1-AD68-BB6D86FF6B7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74" name="【庁舎】&#10;一人当たり面積グラフ枠">
          <a:extLst>
            <a:ext uri="{FF2B5EF4-FFF2-40B4-BE49-F238E27FC236}">
              <a16:creationId xmlns:a16="http://schemas.microsoft.com/office/drawing/2014/main" id="{B74CB4D1-90A9-4589-9C37-261BE459705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375" name="直線コネクタ 374">
          <a:extLst>
            <a:ext uri="{FF2B5EF4-FFF2-40B4-BE49-F238E27FC236}">
              <a16:creationId xmlns:a16="http://schemas.microsoft.com/office/drawing/2014/main" id="{8E9584CB-DA5C-4F5E-9983-F5AF986A7BF3}"/>
            </a:ext>
          </a:extLst>
        </xdr:cNvPr>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376" name="【庁舎】&#10;一人当たり面積最小値テキスト">
          <a:extLst>
            <a:ext uri="{FF2B5EF4-FFF2-40B4-BE49-F238E27FC236}">
              <a16:creationId xmlns:a16="http://schemas.microsoft.com/office/drawing/2014/main" id="{63E5456A-18DA-4528-9266-89DF9F28F15C}"/>
            </a:ext>
          </a:extLst>
        </xdr:cNvPr>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377" name="直線コネクタ 376">
          <a:extLst>
            <a:ext uri="{FF2B5EF4-FFF2-40B4-BE49-F238E27FC236}">
              <a16:creationId xmlns:a16="http://schemas.microsoft.com/office/drawing/2014/main" id="{66F3AE34-CBF8-4B68-99D5-D435EB8EA309}"/>
            </a:ext>
          </a:extLst>
        </xdr:cNvPr>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378" name="【庁舎】&#10;一人当たり面積最大値テキスト">
          <a:extLst>
            <a:ext uri="{FF2B5EF4-FFF2-40B4-BE49-F238E27FC236}">
              <a16:creationId xmlns:a16="http://schemas.microsoft.com/office/drawing/2014/main" id="{79B06972-95D5-4ECA-806C-D205B2BEFC57}"/>
            </a:ext>
          </a:extLst>
        </xdr:cNvPr>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379" name="直線コネクタ 378">
          <a:extLst>
            <a:ext uri="{FF2B5EF4-FFF2-40B4-BE49-F238E27FC236}">
              <a16:creationId xmlns:a16="http://schemas.microsoft.com/office/drawing/2014/main" id="{A3D8052F-194D-4411-A18F-3BA110BCA8C9}"/>
            </a:ext>
          </a:extLst>
        </xdr:cNvPr>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86014</xdr:rowOff>
    </xdr:from>
    <xdr:ext cx="469744" cy="259045"/>
    <xdr:sp macro="" textlink="">
      <xdr:nvSpPr>
        <xdr:cNvPr id="380" name="【庁舎】&#10;一人当たり面積平均値テキスト">
          <a:extLst>
            <a:ext uri="{FF2B5EF4-FFF2-40B4-BE49-F238E27FC236}">
              <a16:creationId xmlns:a16="http://schemas.microsoft.com/office/drawing/2014/main" id="{76576379-76A3-41C2-9BEF-7FEE0B5FF3EB}"/>
            </a:ext>
          </a:extLst>
        </xdr:cNvPr>
        <xdr:cNvSpPr txBox="1"/>
      </xdr:nvSpPr>
      <xdr:spPr>
        <a:xfrm>
          <a:off x="22199600" y="18088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381" name="フローチャート: 判断 380">
          <a:extLst>
            <a:ext uri="{FF2B5EF4-FFF2-40B4-BE49-F238E27FC236}">
              <a16:creationId xmlns:a16="http://schemas.microsoft.com/office/drawing/2014/main" id="{91C81BF3-F948-4578-A824-D46E8331E375}"/>
            </a:ext>
          </a:extLst>
        </xdr:cNvPr>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382" name="フローチャート: 判断 381">
          <a:extLst>
            <a:ext uri="{FF2B5EF4-FFF2-40B4-BE49-F238E27FC236}">
              <a16:creationId xmlns:a16="http://schemas.microsoft.com/office/drawing/2014/main" id="{7B065D03-30A1-4AB4-B80C-F510E2E846B3}"/>
            </a:ext>
          </a:extLst>
        </xdr:cNvPr>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111051</xdr:rowOff>
    </xdr:from>
    <xdr:ext cx="469744" cy="259045"/>
    <xdr:sp macro="" textlink="">
      <xdr:nvSpPr>
        <xdr:cNvPr id="383" name="n_1aveValue【庁舎】&#10;一人当たり面積">
          <a:extLst>
            <a:ext uri="{FF2B5EF4-FFF2-40B4-BE49-F238E27FC236}">
              <a16:creationId xmlns:a16="http://schemas.microsoft.com/office/drawing/2014/main" id="{55EF75F8-FE56-4D12-8432-4FD7AD083457}"/>
            </a:ext>
          </a:extLst>
        </xdr:cNvPr>
        <xdr:cNvSpPr txBox="1"/>
      </xdr:nvSpPr>
      <xdr:spPr>
        <a:xfrm>
          <a:off x="21075727" y="1811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140788</xdr:rowOff>
    </xdr:from>
    <xdr:to>
      <xdr:col>107</xdr:col>
      <xdr:colOff>101600</xdr:colOff>
      <xdr:row>105</xdr:row>
      <xdr:rowOff>70938</xdr:rowOff>
    </xdr:to>
    <xdr:sp macro="" textlink="">
      <xdr:nvSpPr>
        <xdr:cNvPr id="384" name="フローチャート: 判断 383">
          <a:extLst>
            <a:ext uri="{FF2B5EF4-FFF2-40B4-BE49-F238E27FC236}">
              <a16:creationId xmlns:a16="http://schemas.microsoft.com/office/drawing/2014/main" id="{113668F3-AF25-4FE1-91FA-6F41E51A2173}"/>
            </a:ext>
          </a:extLst>
        </xdr:cNvPr>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87465</xdr:rowOff>
    </xdr:from>
    <xdr:ext cx="469744" cy="259045"/>
    <xdr:sp macro="" textlink="">
      <xdr:nvSpPr>
        <xdr:cNvPr id="385" name="n_2aveValue【庁舎】&#10;一人当たり面積">
          <a:extLst>
            <a:ext uri="{FF2B5EF4-FFF2-40B4-BE49-F238E27FC236}">
              <a16:creationId xmlns:a16="http://schemas.microsoft.com/office/drawing/2014/main" id="{2A990282-4496-4CE2-A1F6-1CF184627EF8}"/>
            </a:ext>
          </a:extLst>
        </xdr:cNvPr>
        <xdr:cNvSpPr txBox="1"/>
      </xdr:nvSpPr>
      <xdr:spPr>
        <a:xfrm>
          <a:off x="20199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4D376740-4784-4495-B384-5ECC032D4D2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42523046-7745-4945-BE22-96BBACA8102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CA03198A-87F1-458C-810F-A16ABDC59B9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D27738DF-458E-4108-8B6B-854DB9D74CB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9B47F319-408D-4B4D-844B-A4F5CFBD6D5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154939</xdr:rowOff>
    </xdr:from>
    <xdr:to>
      <xdr:col>116</xdr:col>
      <xdr:colOff>114300</xdr:colOff>
      <xdr:row>105</xdr:row>
      <xdr:rowOff>85089</xdr:rowOff>
    </xdr:to>
    <xdr:sp macro="" textlink="">
      <xdr:nvSpPr>
        <xdr:cNvPr id="391" name="楕円 390">
          <a:extLst>
            <a:ext uri="{FF2B5EF4-FFF2-40B4-BE49-F238E27FC236}">
              <a16:creationId xmlns:a16="http://schemas.microsoft.com/office/drawing/2014/main" id="{CD292AF5-05EA-456F-883D-A546FE7EB943}"/>
            </a:ext>
          </a:extLst>
        </xdr:cNvPr>
        <xdr:cNvSpPr/>
      </xdr:nvSpPr>
      <xdr:spPr>
        <a:xfrm>
          <a:off x="221107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6366</xdr:rowOff>
    </xdr:from>
    <xdr:ext cx="469744" cy="259045"/>
    <xdr:sp macro="" textlink="">
      <xdr:nvSpPr>
        <xdr:cNvPr id="392" name="【庁舎】&#10;一人当たり面積該当値テキスト">
          <a:extLst>
            <a:ext uri="{FF2B5EF4-FFF2-40B4-BE49-F238E27FC236}">
              <a16:creationId xmlns:a16="http://schemas.microsoft.com/office/drawing/2014/main" id="{AC6AD168-1F7B-4C80-BE97-7857433CC9C8}"/>
            </a:ext>
          </a:extLst>
        </xdr:cNvPr>
        <xdr:cNvSpPr txBox="1"/>
      </xdr:nvSpPr>
      <xdr:spPr>
        <a:xfrm>
          <a:off x="22199600"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171269</xdr:rowOff>
    </xdr:from>
    <xdr:to>
      <xdr:col>112</xdr:col>
      <xdr:colOff>38100</xdr:colOff>
      <xdr:row>105</xdr:row>
      <xdr:rowOff>101419</xdr:rowOff>
    </xdr:to>
    <xdr:sp macro="" textlink="">
      <xdr:nvSpPr>
        <xdr:cNvPr id="393" name="楕円 392">
          <a:extLst>
            <a:ext uri="{FF2B5EF4-FFF2-40B4-BE49-F238E27FC236}">
              <a16:creationId xmlns:a16="http://schemas.microsoft.com/office/drawing/2014/main" id="{61F09157-CB21-4312-BC6E-F0EC1BFE94A6}"/>
            </a:ext>
          </a:extLst>
        </xdr:cNvPr>
        <xdr:cNvSpPr/>
      </xdr:nvSpPr>
      <xdr:spPr>
        <a:xfrm>
          <a:off x="21272500" y="1800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34289</xdr:rowOff>
    </xdr:from>
    <xdr:to>
      <xdr:col>116</xdr:col>
      <xdr:colOff>63500</xdr:colOff>
      <xdr:row>105</xdr:row>
      <xdr:rowOff>50619</xdr:rowOff>
    </xdr:to>
    <xdr:cxnSp macro="">
      <xdr:nvCxnSpPr>
        <xdr:cNvPr id="394" name="直線コネクタ 393">
          <a:extLst>
            <a:ext uri="{FF2B5EF4-FFF2-40B4-BE49-F238E27FC236}">
              <a16:creationId xmlns:a16="http://schemas.microsoft.com/office/drawing/2014/main" id="{7C6EC967-78DF-4F23-9ECF-C5295D1A0ECB}"/>
            </a:ext>
          </a:extLst>
        </xdr:cNvPr>
        <xdr:cNvCxnSpPr/>
      </xdr:nvCxnSpPr>
      <xdr:spPr>
        <a:xfrm flipV="1">
          <a:off x="21323300" y="18036539"/>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15058</xdr:rowOff>
    </xdr:from>
    <xdr:to>
      <xdr:col>107</xdr:col>
      <xdr:colOff>101600</xdr:colOff>
      <xdr:row>105</xdr:row>
      <xdr:rowOff>116658</xdr:rowOff>
    </xdr:to>
    <xdr:sp macro="" textlink="">
      <xdr:nvSpPr>
        <xdr:cNvPr id="395" name="楕円 394">
          <a:extLst>
            <a:ext uri="{FF2B5EF4-FFF2-40B4-BE49-F238E27FC236}">
              <a16:creationId xmlns:a16="http://schemas.microsoft.com/office/drawing/2014/main" id="{72A608D5-C973-4EFC-966A-BD9480C73F9B}"/>
            </a:ext>
          </a:extLst>
        </xdr:cNvPr>
        <xdr:cNvSpPr/>
      </xdr:nvSpPr>
      <xdr:spPr>
        <a:xfrm>
          <a:off x="20383500" y="1801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50619</xdr:rowOff>
    </xdr:from>
    <xdr:to>
      <xdr:col>111</xdr:col>
      <xdr:colOff>177800</xdr:colOff>
      <xdr:row>105</xdr:row>
      <xdr:rowOff>65858</xdr:rowOff>
    </xdr:to>
    <xdr:cxnSp macro="">
      <xdr:nvCxnSpPr>
        <xdr:cNvPr id="396" name="直線コネクタ 395">
          <a:extLst>
            <a:ext uri="{FF2B5EF4-FFF2-40B4-BE49-F238E27FC236}">
              <a16:creationId xmlns:a16="http://schemas.microsoft.com/office/drawing/2014/main" id="{34623F33-4E29-4E74-ACF3-6B14CA5B8C01}"/>
            </a:ext>
          </a:extLst>
        </xdr:cNvPr>
        <xdr:cNvCxnSpPr/>
      </xdr:nvCxnSpPr>
      <xdr:spPr>
        <a:xfrm flipV="1">
          <a:off x="20434300" y="18052869"/>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117946</xdr:rowOff>
    </xdr:from>
    <xdr:ext cx="469744" cy="259045"/>
    <xdr:sp macro="" textlink="">
      <xdr:nvSpPr>
        <xdr:cNvPr id="397" name="n_1mainValue【庁舎】&#10;一人当たり面積">
          <a:extLst>
            <a:ext uri="{FF2B5EF4-FFF2-40B4-BE49-F238E27FC236}">
              <a16:creationId xmlns:a16="http://schemas.microsoft.com/office/drawing/2014/main" id="{3B73E7A6-5745-4946-B84B-6CAA0DC3AB56}"/>
            </a:ext>
          </a:extLst>
        </xdr:cNvPr>
        <xdr:cNvSpPr txBox="1"/>
      </xdr:nvSpPr>
      <xdr:spPr>
        <a:xfrm>
          <a:off x="21075727" y="177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107785</xdr:rowOff>
    </xdr:from>
    <xdr:ext cx="469744" cy="259045"/>
    <xdr:sp macro="" textlink="">
      <xdr:nvSpPr>
        <xdr:cNvPr id="398" name="n_2mainValue【庁舎】&#10;一人当たり面積">
          <a:extLst>
            <a:ext uri="{FF2B5EF4-FFF2-40B4-BE49-F238E27FC236}">
              <a16:creationId xmlns:a16="http://schemas.microsoft.com/office/drawing/2014/main" id="{AC713558-0175-4E7D-BA0D-4B214F7152B3}"/>
            </a:ext>
          </a:extLst>
        </xdr:cNvPr>
        <xdr:cNvSpPr txBox="1"/>
      </xdr:nvSpPr>
      <xdr:spPr>
        <a:xfrm>
          <a:off x="20199427" y="1811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99" name="正方形/長方形 398">
          <a:extLst>
            <a:ext uri="{FF2B5EF4-FFF2-40B4-BE49-F238E27FC236}">
              <a16:creationId xmlns:a16="http://schemas.microsoft.com/office/drawing/2014/main" id="{D90C5ECA-E59A-4B5F-8EB3-71F8266585B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00" name="正方形/長方形 399">
          <a:extLst>
            <a:ext uri="{FF2B5EF4-FFF2-40B4-BE49-F238E27FC236}">
              <a16:creationId xmlns:a16="http://schemas.microsoft.com/office/drawing/2014/main" id="{0516B070-25C5-4292-8F1D-EDFD402975F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01" name="テキスト ボックス 400">
          <a:extLst>
            <a:ext uri="{FF2B5EF4-FFF2-40B4-BE49-F238E27FC236}">
              <a16:creationId xmlns:a16="http://schemas.microsoft.com/office/drawing/2014/main" id="{E00160DC-6271-4739-9748-D97B5F65BA7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該分析対象施設である体育館・プール、福祉施設、庁舎に関して、体育館・プール及び福祉施設については、類似団体平均値と比較し有形固定資産減価償却率がやや高くなっており、施設の老朽化が進んでいることが要因と考えられる。</a:t>
          </a: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今後は、公共施設等総合管理計画や町営住宅長寿命化計画などに基づき計画的に施設の老朽化対策に取り組んでいく。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北海道羅臼町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5,231
5,195
397.72
6,304,101
6,088,291
214,873
2,609,635
4,601,718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chemeClr val="dk1"/>
              </a:solidFill>
              <a:effectLst/>
              <a:latin typeface="ＭＳ Ｐゴシック" pitchFamily="50" charset="-128"/>
              <a:ea typeface="ＭＳ Ｐゴシック" pitchFamily="50" charset="-128"/>
              <a:cs typeface="+mn-cs"/>
            </a:rPr>
            <a:t>　</a:t>
          </a:r>
          <a:r>
            <a:rPr kumimoji="1" lang="ja-JP" altLang="ja-JP" sz="1200" baseline="0">
              <a:solidFill>
                <a:schemeClr val="dk1"/>
              </a:solidFill>
              <a:effectLst/>
              <a:latin typeface="ＭＳ Ｐゴシック" pitchFamily="50" charset="-128"/>
              <a:ea typeface="ＭＳ Ｐゴシック" pitchFamily="50" charset="-128"/>
              <a:cs typeface="+mn-cs"/>
            </a:rPr>
            <a:t>数値においては横ばいに推移しており、平成２</a:t>
          </a:r>
          <a:r>
            <a:rPr kumimoji="1" lang="ja-JP" altLang="en-US" sz="1200" baseline="0">
              <a:solidFill>
                <a:schemeClr val="dk1"/>
              </a:solidFill>
              <a:effectLst/>
              <a:latin typeface="ＭＳ Ｐゴシック" pitchFamily="50" charset="-128"/>
              <a:ea typeface="ＭＳ Ｐゴシック" pitchFamily="50" charset="-128"/>
              <a:cs typeface="+mn-cs"/>
            </a:rPr>
            <a:t>９</a:t>
          </a:r>
          <a:r>
            <a:rPr kumimoji="1" lang="ja-JP" altLang="ja-JP" sz="1200" baseline="0">
              <a:solidFill>
                <a:schemeClr val="dk1"/>
              </a:solidFill>
              <a:effectLst/>
              <a:latin typeface="ＭＳ Ｐゴシック" pitchFamily="50" charset="-128"/>
              <a:ea typeface="ＭＳ Ｐゴシック" pitchFamily="50" charset="-128"/>
              <a:cs typeface="+mn-cs"/>
            </a:rPr>
            <a:t>年度においては、前年度と同数値を維持している。</a:t>
          </a:r>
          <a:endParaRPr lang="ja-JP" altLang="ja-JP" sz="1200">
            <a:effectLst/>
            <a:latin typeface="ＭＳ Ｐゴシック" pitchFamily="50" charset="-128"/>
            <a:ea typeface="ＭＳ Ｐゴシック" pitchFamily="50" charset="-128"/>
          </a:endParaRPr>
        </a:p>
        <a:p>
          <a:r>
            <a:rPr kumimoji="1" lang="ja-JP" altLang="ja-JP" sz="1200" baseline="0">
              <a:solidFill>
                <a:schemeClr val="dk1"/>
              </a:solidFill>
              <a:effectLst/>
              <a:latin typeface="ＭＳ Ｐゴシック" pitchFamily="50" charset="-128"/>
              <a:ea typeface="ＭＳ Ｐゴシック" pitchFamily="50" charset="-128"/>
              <a:cs typeface="+mn-cs"/>
            </a:rPr>
            <a:t>　また、類似団体平均ならびに北海道平均についても同</a:t>
          </a:r>
          <a:r>
            <a:rPr kumimoji="1" lang="ja-JP" altLang="en-US" sz="1200" baseline="0">
              <a:solidFill>
                <a:schemeClr val="dk1"/>
              </a:solidFill>
              <a:effectLst/>
              <a:latin typeface="ＭＳ Ｐゴシック" pitchFamily="50" charset="-128"/>
              <a:ea typeface="ＭＳ Ｐゴシック" pitchFamily="50" charset="-128"/>
              <a:cs typeface="+mn-cs"/>
            </a:rPr>
            <a:t>程度の</a:t>
          </a:r>
          <a:r>
            <a:rPr kumimoji="1" lang="ja-JP" altLang="ja-JP" sz="1200" baseline="0">
              <a:solidFill>
                <a:schemeClr val="dk1"/>
              </a:solidFill>
              <a:effectLst/>
              <a:latin typeface="ＭＳ Ｐゴシック" pitchFamily="50" charset="-128"/>
              <a:ea typeface="ＭＳ Ｐゴシック" pitchFamily="50" charset="-128"/>
              <a:cs typeface="+mn-cs"/>
            </a:rPr>
            <a:t>数値であるものの、基幹産業の低迷に加え、人口減少等により、全国平均からみても依然低い水準にある。</a:t>
          </a:r>
          <a:endParaRPr lang="ja-JP" altLang="ja-JP" sz="1200">
            <a:effectLst/>
            <a:latin typeface="ＭＳ Ｐゴシック" pitchFamily="50" charset="-128"/>
            <a:ea typeface="ＭＳ Ｐゴシック" pitchFamily="50" charset="-128"/>
          </a:endParaRPr>
        </a:p>
        <a:p>
          <a:r>
            <a:rPr kumimoji="1" lang="ja-JP" altLang="ja-JP" sz="1200" baseline="0">
              <a:solidFill>
                <a:schemeClr val="dk1"/>
              </a:solidFill>
              <a:effectLst/>
              <a:latin typeface="ＭＳ Ｐゴシック" pitchFamily="50" charset="-128"/>
              <a:ea typeface="ＭＳ Ｐゴシック" pitchFamily="50" charset="-128"/>
              <a:cs typeface="+mn-cs"/>
            </a:rPr>
            <a:t>　今後も更なる税の徴収強化等により、自主財源の確保に努める。</a:t>
          </a:r>
          <a:endParaRPr lang="ja-JP" altLang="ja-JP" sz="1200">
            <a:effectLst/>
            <a:latin typeface="ＭＳ Ｐゴシック" pitchFamily="50" charset="-128"/>
            <a:ea typeface="ＭＳ Ｐゴシック"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26307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26307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43543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39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79120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43543</xdr:rowOff>
    </xdr:from>
    <xdr:to>
      <xdr:col>11</xdr:col>
      <xdr:colOff>31750</xdr:colOff>
      <xdr:row>43</xdr:row>
      <xdr:rowOff>43543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164193</xdr:rowOff>
    </xdr:from>
    <xdr:to>
      <xdr:col>11</xdr:col>
      <xdr:colOff>82550</xdr:colOff>
      <xdr:row>43</xdr:row>
      <xdr:rowOff>94343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164193</xdr:rowOff>
    </xdr:from>
    <xdr:to>
      <xdr:col>7</xdr:col>
      <xdr:colOff>31750</xdr:colOff>
      <xdr:row>43</xdr:row>
      <xdr:rowOff>94343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104520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itchFamily="50" charset="-128"/>
              <a:ea typeface="ＭＳ Ｐゴシック" pitchFamily="50" charset="-128"/>
              <a:cs typeface="+mn-cs"/>
            </a:rPr>
            <a:t>　</a:t>
          </a:r>
          <a:r>
            <a:rPr kumimoji="1" lang="ja-JP" altLang="ja-JP" sz="1200">
              <a:solidFill>
                <a:schemeClr val="dk1"/>
              </a:solidFill>
              <a:effectLst/>
              <a:latin typeface="ＭＳ Ｐゴシック" pitchFamily="50" charset="-128"/>
              <a:ea typeface="ＭＳ Ｐゴシック" pitchFamily="50" charset="-128"/>
              <a:cs typeface="+mn-cs"/>
            </a:rPr>
            <a:t>平成２</a:t>
          </a:r>
          <a:r>
            <a:rPr kumimoji="1" lang="ja-JP" altLang="en-US" sz="1200">
              <a:solidFill>
                <a:schemeClr val="dk1"/>
              </a:solidFill>
              <a:effectLst/>
              <a:latin typeface="ＭＳ Ｐゴシック" pitchFamily="50" charset="-128"/>
              <a:ea typeface="ＭＳ Ｐゴシック" pitchFamily="50" charset="-128"/>
              <a:cs typeface="+mn-cs"/>
            </a:rPr>
            <a:t>９</a:t>
          </a:r>
          <a:r>
            <a:rPr kumimoji="1" lang="ja-JP" altLang="ja-JP" sz="1200">
              <a:solidFill>
                <a:schemeClr val="dk1"/>
              </a:solidFill>
              <a:effectLst/>
              <a:latin typeface="ＭＳ Ｐゴシック" pitchFamily="50" charset="-128"/>
              <a:ea typeface="ＭＳ Ｐゴシック" pitchFamily="50" charset="-128"/>
              <a:cs typeface="+mn-cs"/>
            </a:rPr>
            <a:t>年度において、人件費については独自削減等に伴い、減額傾向となったが、</a:t>
          </a:r>
          <a:r>
            <a:rPr kumimoji="1" lang="ja-JP" altLang="en-US" sz="1200">
              <a:solidFill>
                <a:schemeClr val="dk1"/>
              </a:solidFill>
              <a:effectLst/>
              <a:latin typeface="ＭＳ Ｐゴシック" pitchFamily="50" charset="-128"/>
              <a:ea typeface="ＭＳ Ｐゴシック" pitchFamily="50" charset="-128"/>
              <a:cs typeface="+mn-cs"/>
            </a:rPr>
            <a:t>起債額の大きい事業の償還が始まり、公債費が</a:t>
          </a:r>
          <a:r>
            <a:rPr kumimoji="1" lang="ja-JP" altLang="ja-JP" sz="1200">
              <a:solidFill>
                <a:schemeClr val="dk1"/>
              </a:solidFill>
              <a:effectLst/>
              <a:latin typeface="ＭＳ Ｐゴシック" pitchFamily="50" charset="-128"/>
              <a:ea typeface="ＭＳ Ｐゴシック" pitchFamily="50" charset="-128"/>
              <a:cs typeface="+mn-cs"/>
            </a:rPr>
            <a:t>昨年度より若干高くなった。</a:t>
          </a:r>
          <a:endParaRPr lang="ja-JP" altLang="ja-JP" sz="1200">
            <a:effectLst/>
            <a:latin typeface="ＭＳ Ｐゴシック" pitchFamily="50" charset="-128"/>
            <a:ea typeface="ＭＳ Ｐゴシック" pitchFamily="50" charset="-128"/>
          </a:endParaRPr>
        </a:p>
        <a:p>
          <a:r>
            <a:rPr kumimoji="1" lang="ja-JP" altLang="ja-JP" sz="1200">
              <a:solidFill>
                <a:schemeClr val="dk1"/>
              </a:solidFill>
              <a:effectLst/>
              <a:latin typeface="ＭＳ Ｐゴシック" pitchFamily="50" charset="-128"/>
              <a:ea typeface="ＭＳ Ｐゴシック" pitchFamily="50" charset="-128"/>
              <a:cs typeface="+mn-cs"/>
            </a:rPr>
            <a:t>　全国、北海道、類似団体と比較しても低い数値にはなっ</a:t>
          </a:r>
          <a:r>
            <a:rPr kumimoji="1" lang="ja-JP" altLang="en-US" sz="1200">
              <a:solidFill>
                <a:schemeClr val="dk1"/>
              </a:solidFill>
              <a:effectLst/>
              <a:latin typeface="ＭＳ Ｐゴシック" pitchFamily="50" charset="-128"/>
              <a:ea typeface="ＭＳ Ｐゴシック" pitchFamily="50" charset="-128"/>
              <a:cs typeface="+mn-cs"/>
            </a:rPr>
            <a:t>ており</a:t>
          </a:r>
          <a:r>
            <a:rPr kumimoji="1" lang="ja-JP" altLang="ja-JP" sz="1200">
              <a:solidFill>
                <a:schemeClr val="dk1"/>
              </a:solidFill>
              <a:effectLst/>
              <a:latin typeface="ＭＳ Ｐゴシック" pitchFamily="50" charset="-128"/>
              <a:ea typeface="ＭＳ Ｐゴシック" pitchFamily="50" charset="-128"/>
              <a:cs typeface="+mn-cs"/>
            </a:rPr>
            <a:t>、依然弾力性のない財政状況となっている。</a:t>
          </a:r>
          <a:endParaRPr lang="ja-JP" altLang="ja-JP" sz="1200">
            <a:effectLst/>
            <a:latin typeface="ＭＳ Ｐゴシック" pitchFamily="50" charset="-128"/>
            <a:ea typeface="ＭＳ Ｐゴシック" pitchFamily="50" charset="-128"/>
          </a:endParaRPr>
        </a:p>
        <a:p>
          <a:r>
            <a:rPr kumimoji="1" lang="ja-JP" altLang="ja-JP" sz="1200">
              <a:solidFill>
                <a:schemeClr val="dk1"/>
              </a:solidFill>
              <a:effectLst/>
              <a:latin typeface="ＭＳ Ｐゴシック" pitchFamily="50" charset="-128"/>
              <a:ea typeface="ＭＳ Ｐゴシック" pitchFamily="50" charset="-128"/>
              <a:cs typeface="+mn-cs"/>
            </a:rPr>
            <a:t>　今後は交付税も減少することが予想され、人件費、公債費についても増額になっていくことが考えられるため、経常的経費の抑制に努めるとともに、自主財源の確保を強化していく。</a:t>
          </a:r>
          <a:endParaRPr lang="ja-JP" altLang="ja-JP" sz="1200">
            <a:effectLst/>
            <a:latin typeface="ＭＳ Ｐゴシック" pitchFamily="50" charset="-128"/>
            <a:ea typeface="ＭＳ Ｐゴシック"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49276</xdr:rowOff>
    </xdr:from>
    <xdr:to>
      <xdr:col>23</xdr:col>
      <xdr:colOff>133350</xdr:colOff>
      <xdr:row>62</xdr:row>
      <xdr:rowOff>58928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6791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34798</xdr:rowOff>
    </xdr:from>
    <xdr:to>
      <xdr:col>19</xdr:col>
      <xdr:colOff>133350</xdr:colOff>
      <xdr:row>62</xdr:row>
      <xdr:rowOff>49276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6646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34798</xdr:rowOff>
    </xdr:from>
    <xdr:to>
      <xdr:col>15</xdr:col>
      <xdr:colOff>82550</xdr:colOff>
      <xdr:row>62</xdr:row>
      <xdr:rowOff>78232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66469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95775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109728</xdr:rowOff>
    </xdr:from>
    <xdr:to>
      <xdr:col>11</xdr:col>
      <xdr:colOff>31750</xdr:colOff>
      <xdr:row>62</xdr:row>
      <xdr:rowOff>78232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56817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133113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8128</xdr:rowOff>
    </xdr:from>
    <xdr:to>
      <xdr:col>23</xdr:col>
      <xdr:colOff>184150</xdr:colOff>
      <xdr:row>62</xdr:row>
      <xdr:rowOff>109728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24655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169926</xdr:rowOff>
    </xdr:from>
    <xdr:to>
      <xdr:col>19</xdr:col>
      <xdr:colOff>184150</xdr:colOff>
      <xdr:row>62</xdr:row>
      <xdr:rowOff>100076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110253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39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155448</xdr:rowOff>
    </xdr:from>
    <xdr:to>
      <xdr:col>15</xdr:col>
      <xdr:colOff>133350</xdr:colOff>
      <xdr:row>62</xdr:row>
      <xdr:rowOff>85598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70375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27432</xdr:rowOff>
    </xdr:from>
    <xdr:to>
      <xdr:col>11</xdr:col>
      <xdr:colOff>82550</xdr:colOff>
      <xdr:row>62</xdr:row>
      <xdr:rowOff>129032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139209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58928</xdr:rowOff>
    </xdr:from>
    <xdr:to>
      <xdr:col>7</xdr:col>
      <xdr:colOff>31750</xdr:colOff>
      <xdr:row>61</xdr:row>
      <xdr:rowOff>160528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170705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[295,915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itchFamily="50" charset="-128"/>
              <a:ea typeface="ＭＳ Ｐゴシック" pitchFamily="50" charset="-128"/>
              <a:cs typeface="+mn-cs"/>
            </a:rPr>
            <a:t>　</a:t>
          </a:r>
          <a:r>
            <a:rPr kumimoji="1" lang="ja-JP" altLang="ja-JP" sz="1200">
              <a:solidFill>
                <a:schemeClr val="dk1"/>
              </a:solidFill>
              <a:effectLst/>
              <a:latin typeface="ＭＳ Ｐゴシック" pitchFamily="50" charset="-128"/>
              <a:ea typeface="ＭＳ Ｐゴシック" pitchFamily="50" charset="-128"/>
              <a:cs typeface="+mn-cs"/>
            </a:rPr>
            <a:t>人件費については、独自削減等の影響により昨年度と比較して減少したが、物件費については増加傾向にある。</a:t>
          </a:r>
          <a:endParaRPr lang="ja-JP" altLang="ja-JP" sz="1200">
            <a:effectLst/>
            <a:latin typeface="ＭＳ Ｐゴシック" pitchFamily="50" charset="-128"/>
            <a:ea typeface="ＭＳ Ｐゴシック" pitchFamily="50" charset="-128"/>
          </a:endParaRPr>
        </a:p>
        <a:p>
          <a:r>
            <a:rPr kumimoji="1" lang="ja-JP" altLang="ja-JP" sz="1200">
              <a:solidFill>
                <a:schemeClr val="dk1"/>
              </a:solidFill>
              <a:effectLst/>
              <a:latin typeface="ＭＳ Ｐゴシック" pitchFamily="50" charset="-128"/>
              <a:ea typeface="ＭＳ Ｐゴシック" pitchFamily="50" charset="-128"/>
              <a:cs typeface="+mn-cs"/>
            </a:rPr>
            <a:t>　決算額については、大きな増減はないものの、当町では依然ごみの焼却ができないため、他町へのごみ運搬委託料が高額であるなど、ごみ処理に要する経費は大きい。</a:t>
          </a:r>
          <a:endParaRPr lang="ja-JP" altLang="ja-JP" sz="1200">
            <a:effectLst/>
            <a:latin typeface="ＭＳ Ｐゴシック" pitchFamily="50" charset="-128"/>
            <a:ea typeface="ＭＳ Ｐゴシック" pitchFamily="50" charset="-128"/>
          </a:endParaRPr>
        </a:p>
        <a:p>
          <a:r>
            <a:rPr kumimoji="1" lang="ja-JP" altLang="ja-JP" sz="1200">
              <a:solidFill>
                <a:schemeClr val="dk1"/>
              </a:solidFill>
              <a:effectLst/>
              <a:latin typeface="ＭＳ Ｐゴシック" pitchFamily="50" charset="-128"/>
              <a:ea typeface="ＭＳ Ｐゴシック" pitchFamily="50" charset="-128"/>
              <a:cs typeface="+mn-cs"/>
            </a:rPr>
            <a:t>　今後も引き続き、リサイクルを推進し、ごみ処理量を抑制し、経費節減に努める。</a:t>
          </a:r>
          <a:endParaRPr lang="ja-JP" altLang="ja-JP" sz="1200">
            <a:effectLst/>
            <a:latin typeface="ＭＳ Ｐゴシック" pitchFamily="50" charset="-128"/>
            <a:ea typeface="ＭＳ Ｐゴシック"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164419</xdr:rowOff>
    </xdr:from>
    <xdr:to>
      <xdr:col>23</xdr:col>
      <xdr:colOff>133350</xdr:colOff>
      <xdr:row>84</xdr:row>
      <xdr:rowOff>16762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394769"/>
          <a:ext cx="838200" cy="2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99781</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58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157952</xdr:rowOff>
    </xdr:from>
    <xdr:to>
      <xdr:col>19</xdr:col>
      <xdr:colOff>133350</xdr:colOff>
      <xdr:row>83</xdr:row>
      <xdr:rowOff>164419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388302"/>
          <a:ext cx="8890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158084</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04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157952</xdr:rowOff>
    </xdr:from>
    <xdr:to>
      <xdr:col>15</xdr:col>
      <xdr:colOff>82550</xdr:colOff>
      <xdr:row>83</xdr:row>
      <xdr:rowOff>170165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4388302"/>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50470</xdr:rowOff>
    </xdr:from>
    <xdr:to>
      <xdr:col>11</xdr:col>
      <xdr:colOff>31750</xdr:colOff>
      <xdr:row>83</xdr:row>
      <xdr:rowOff>170165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280820"/>
          <a:ext cx="889000" cy="11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140059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2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83822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97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137412</xdr:rowOff>
    </xdr:from>
    <xdr:to>
      <xdr:col>23</xdr:col>
      <xdr:colOff>184150</xdr:colOff>
      <xdr:row>84</xdr:row>
      <xdr:rowOff>67562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36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109489</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33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113619</xdr:rowOff>
    </xdr:from>
    <xdr:to>
      <xdr:col>19</xdr:col>
      <xdr:colOff>184150</xdr:colOff>
      <xdr:row>84</xdr:row>
      <xdr:rowOff>43769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28546</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43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107152</xdr:rowOff>
    </xdr:from>
    <xdr:to>
      <xdr:col>15</xdr:col>
      <xdr:colOff>133350</xdr:colOff>
      <xdr:row>84</xdr:row>
      <xdr:rowOff>37302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33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22079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423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119365</xdr:rowOff>
    </xdr:from>
    <xdr:to>
      <xdr:col>11</xdr:col>
      <xdr:colOff>82550</xdr:colOff>
      <xdr:row>84</xdr:row>
      <xdr:rowOff>49515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34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34292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43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171120</xdr:rowOff>
    </xdr:from>
    <xdr:to>
      <xdr:col>7</xdr:col>
      <xdr:colOff>31750</xdr:colOff>
      <xdr:row>83</xdr:row>
      <xdr:rowOff>101270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2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86047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31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itchFamily="50" charset="-128"/>
              <a:ea typeface="ＭＳ Ｐゴシック" pitchFamily="50" charset="-128"/>
              <a:cs typeface="+mn-cs"/>
            </a:rPr>
            <a:t>　</a:t>
          </a:r>
          <a:r>
            <a:rPr kumimoji="1" lang="ja-JP" altLang="ja-JP" sz="1200">
              <a:solidFill>
                <a:schemeClr val="dk1"/>
              </a:solidFill>
              <a:effectLst/>
              <a:latin typeface="ＭＳ Ｐゴシック" pitchFamily="50" charset="-128"/>
              <a:ea typeface="ＭＳ Ｐゴシック" pitchFamily="50" charset="-128"/>
              <a:cs typeface="+mn-cs"/>
            </a:rPr>
            <a:t>平成２７年度数値において既に類似団体を下回るラスパイレス指数値を示していたが、平成２８年度より</a:t>
          </a:r>
          <a:r>
            <a:rPr kumimoji="1" lang="ja-JP" altLang="en-US" sz="1200">
              <a:solidFill>
                <a:schemeClr val="dk1"/>
              </a:solidFill>
              <a:effectLst/>
              <a:latin typeface="ＭＳ Ｐゴシック" pitchFamily="50" charset="-128"/>
              <a:ea typeface="ＭＳ Ｐゴシック" pitchFamily="50" charset="-128"/>
              <a:cs typeface="+mn-cs"/>
            </a:rPr>
            <a:t>継続して</a:t>
          </a:r>
          <a:r>
            <a:rPr kumimoji="1" lang="ja-JP" altLang="ja-JP" sz="1200">
              <a:solidFill>
                <a:schemeClr val="dk1"/>
              </a:solidFill>
              <a:effectLst/>
              <a:latin typeface="ＭＳ Ｐゴシック" pitchFamily="50" charset="-128"/>
              <a:ea typeface="ＭＳ Ｐゴシック" pitchFamily="50" charset="-128"/>
              <a:cs typeface="+mn-cs"/>
            </a:rPr>
            <a:t>職員給与の独自削減を実施し、全国町村平均、類似団体平均を下回るラスパイレス指数値となった。</a:t>
          </a:r>
          <a:endParaRPr lang="ja-JP" altLang="ja-JP" sz="1200">
            <a:effectLst/>
            <a:latin typeface="ＭＳ Ｐゴシック" pitchFamily="50" charset="-128"/>
            <a:ea typeface="ＭＳ Ｐゴシック" pitchFamily="50" charset="-128"/>
          </a:endParaRPr>
        </a:p>
        <a:p>
          <a:r>
            <a:rPr kumimoji="1" lang="ja-JP" altLang="ja-JP" sz="1200">
              <a:solidFill>
                <a:schemeClr val="dk1"/>
              </a:solidFill>
              <a:effectLst/>
              <a:latin typeface="ＭＳ Ｐゴシック" pitchFamily="50" charset="-128"/>
              <a:ea typeface="ＭＳ Ｐゴシック" pitchFamily="50" charset="-128"/>
              <a:cs typeface="+mn-cs"/>
            </a:rPr>
            <a:t>　今後は、引き続きラスパイレス指数が上昇しないよう努める。</a:t>
          </a:r>
          <a:endParaRPr lang="ja-JP" altLang="ja-JP" sz="1200">
            <a:effectLst/>
            <a:latin typeface="ＭＳ Ｐゴシック" pitchFamily="50" charset="-128"/>
            <a:ea typeface="ＭＳ Ｐゴシック"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74507</xdr:rowOff>
    </xdr:from>
    <xdr:to>
      <xdr:col>81</xdr:col>
      <xdr:colOff>44450</xdr:colOff>
      <xdr:row>84</xdr:row>
      <xdr:rowOff>74507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4763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74507</xdr:rowOff>
    </xdr:from>
    <xdr:to>
      <xdr:col>77</xdr:col>
      <xdr:colOff>44450</xdr:colOff>
      <xdr:row>85</xdr:row>
      <xdr:rowOff>63923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47630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63923</xdr:rowOff>
    </xdr:from>
    <xdr:to>
      <xdr:col>72</xdr:col>
      <xdr:colOff>203200</xdr:colOff>
      <xdr:row>86</xdr:row>
      <xdr:rowOff>93557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63717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7620</xdr:rowOff>
    </xdr:from>
    <xdr:to>
      <xdr:col>68</xdr:col>
      <xdr:colOff>152400</xdr:colOff>
      <xdr:row>86</xdr:row>
      <xdr:rowOff>93557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580870"/>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157073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123631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23707</xdr:rowOff>
    </xdr:from>
    <xdr:to>
      <xdr:col>81</xdr:col>
      <xdr:colOff>95250</xdr:colOff>
      <xdr:row>84</xdr:row>
      <xdr:rowOff>125307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40234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27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23707</xdr:rowOff>
    </xdr:from>
    <xdr:to>
      <xdr:col>77</xdr:col>
      <xdr:colOff>95250</xdr:colOff>
      <xdr:row>84</xdr:row>
      <xdr:rowOff>125307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135484</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194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13123</xdr:rowOff>
    </xdr:from>
    <xdr:to>
      <xdr:col>73</xdr:col>
      <xdr:colOff>44450</xdr:colOff>
      <xdr:row>85</xdr:row>
      <xdr:rowOff>114723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124900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35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42757</xdr:rowOff>
    </xdr:from>
    <xdr:to>
      <xdr:col>68</xdr:col>
      <xdr:colOff>203200</xdr:colOff>
      <xdr:row>86</xdr:row>
      <xdr:rowOff>144357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129134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128270</xdr:rowOff>
    </xdr:from>
    <xdr:to>
      <xdr:col>64</xdr:col>
      <xdr:colOff>152400</xdr:colOff>
      <xdr:row>85</xdr:row>
      <xdr:rowOff>58420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68597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itchFamily="50" charset="-128"/>
              <a:ea typeface="ＭＳ Ｐゴシック" pitchFamily="50" charset="-128"/>
              <a:cs typeface="+mn-cs"/>
            </a:rPr>
            <a:t>　</a:t>
          </a:r>
          <a:r>
            <a:rPr kumimoji="1" lang="ja-JP" altLang="ja-JP" sz="1200">
              <a:solidFill>
                <a:schemeClr val="dk1"/>
              </a:solidFill>
              <a:effectLst/>
              <a:latin typeface="ＭＳ Ｐゴシック" pitchFamily="50" charset="-128"/>
              <a:ea typeface="ＭＳ Ｐゴシック" pitchFamily="50" charset="-128"/>
              <a:cs typeface="+mn-cs"/>
            </a:rPr>
            <a:t>新規採用職員の抑制</a:t>
          </a:r>
          <a:r>
            <a:rPr kumimoji="1" lang="ja-JP" altLang="en-US" sz="1200">
              <a:solidFill>
                <a:schemeClr val="dk1"/>
              </a:solidFill>
              <a:effectLst/>
              <a:latin typeface="ＭＳ Ｐゴシック" pitchFamily="50" charset="-128"/>
              <a:ea typeface="ＭＳ Ｐゴシック" pitchFamily="50" charset="-128"/>
              <a:cs typeface="+mn-cs"/>
            </a:rPr>
            <a:t>や退職者の増加</a:t>
          </a:r>
          <a:r>
            <a:rPr kumimoji="1" lang="ja-JP" altLang="ja-JP" sz="1200">
              <a:solidFill>
                <a:schemeClr val="dk1"/>
              </a:solidFill>
              <a:effectLst/>
              <a:latin typeface="ＭＳ Ｐゴシック" pitchFamily="50" charset="-128"/>
              <a:ea typeface="ＭＳ Ｐゴシック" pitchFamily="50" charset="-128"/>
              <a:cs typeface="+mn-cs"/>
            </a:rPr>
            <a:t>等により、職員数は減少傾向にあるものの、それ以上に人口減少率が大きく、人口千人当たりの職員数の数値は上昇傾向にある。</a:t>
          </a:r>
          <a:endParaRPr lang="ja-JP" altLang="ja-JP" sz="1200">
            <a:effectLst/>
            <a:latin typeface="ＭＳ Ｐゴシック" pitchFamily="50" charset="-128"/>
            <a:ea typeface="ＭＳ Ｐゴシック" pitchFamily="50" charset="-128"/>
          </a:endParaRPr>
        </a:p>
        <a:p>
          <a:r>
            <a:rPr kumimoji="1" lang="ja-JP" altLang="ja-JP" sz="1200">
              <a:solidFill>
                <a:schemeClr val="dk1"/>
              </a:solidFill>
              <a:effectLst/>
              <a:latin typeface="ＭＳ Ｐゴシック" pitchFamily="50" charset="-128"/>
              <a:ea typeface="ＭＳ Ｐゴシック" pitchFamily="50" charset="-128"/>
              <a:cs typeface="+mn-cs"/>
            </a:rPr>
            <a:t>　今後も更なる減少傾向が見込まれる中、職員の事務量は増加傾向にあることから、人員の削減は非常に厳しい状況にあるが、引き続き人員の適正配置に努める。</a:t>
          </a:r>
          <a:endParaRPr lang="ja-JP" altLang="ja-JP" sz="1200">
            <a:effectLst/>
            <a:latin typeface="ＭＳ Ｐゴシック" pitchFamily="50" charset="-128"/>
            <a:ea typeface="ＭＳ Ｐゴシック"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73406</xdr:rowOff>
    </xdr:from>
    <xdr:to>
      <xdr:col>81</xdr:col>
      <xdr:colOff>44450</xdr:colOff>
      <xdr:row>62</xdr:row>
      <xdr:rowOff>100552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0703306"/>
          <a:ext cx="8382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34434</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32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70993</xdr:rowOff>
    </xdr:from>
    <xdr:to>
      <xdr:col>77</xdr:col>
      <xdr:colOff>44450</xdr:colOff>
      <xdr:row>62</xdr:row>
      <xdr:rowOff>73406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5290800" y="10700893"/>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117015</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23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63754</xdr:rowOff>
    </xdr:from>
    <xdr:to>
      <xdr:col>72</xdr:col>
      <xdr:colOff>203200</xdr:colOff>
      <xdr:row>62</xdr:row>
      <xdr:rowOff>70993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4401800" y="1069365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102538</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22130</xdr:rowOff>
    </xdr:from>
    <xdr:to>
      <xdr:col>68</xdr:col>
      <xdr:colOff>152400</xdr:colOff>
      <xdr:row>62</xdr:row>
      <xdr:rowOff>63754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512800" y="10652030"/>
          <a:ext cx="889000" cy="4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127271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98918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49752</xdr:rowOff>
    </xdr:from>
    <xdr:to>
      <xdr:col>81</xdr:col>
      <xdr:colOff>95250</xdr:colOff>
      <xdr:row>62</xdr:row>
      <xdr:rowOff>151352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67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21829</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65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22606</xdr:rowOff>
    </xdr:from>
    <xdr:to>
      <xdr:col>77</xdr:col>
      <xdr:colOff>95250</xdr:colOff>
      <xdr:row>62</xdr:row>
      <xdr:rowOff>124206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108983</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1073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20193</xdr:rowOff>
    </xdr:from>
    <xdr:to>
      <xdr:col>73</xdr:col>
      <xdr:colOff>44450</xdr:colOff>
      <xdr:row>62</xdr:row>
      <xdr:rowOff>121793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65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106570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1073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12954</xdr:rowOff>
    </xdr:from>
    <xdr:to>
      <xdr:col>68</xdr:col>
      <xdr:colOff>203200</xdr:colOff>
      <xdr:row>62</xdr:row>
      <xdr:rowOff>114554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99331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142780</xdr:rowOff>
    </xdr:from>
    <xdr:to>
      <xdr:col>64</xdr:col>
      <xdr:colOff>152400</xdr:colOff>
      <xdr:row>62</xdr:row>
      <xdr:rowOff>72930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6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57707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1068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itchFamily="50" charset="-128"/>
              <a:ea typeface="ＭＳ Ｐゴシック" pitchFamily="50" charset="-128"/>
              <a:cs typeface="+mn-cs"/>
            </a:rPr>
            <a:t>　昨年度までは、</a:t>
          </a:r>
          <a:r>
            <a:rPr kumimoji="1" lang="ja-JP" altLang="ja-JP" sz="1200">
              <a:solidFill>
                <a:schemeClr val="dk1"/>
              </a:solidFill>
              <a:effectLst/>
              <a:latin typeface="ＭＳ Ｐゴシック" pitchFamily="50" charset="-128"/>
              <a:ea typeface="ＭＳ Ｐゴシック" pitchFamily="50" charset="-128"/>
              <a:cs typeface="+mn-cs"/>
            </a:rPr>
            <a:t>過去からの起債抑制に伴い、起債残高は減少傾向、実質公債費比率の値も減少傾向にあった</a:t>
          </a:r>
          <a:r>
            <a:rPr kumimoji="1" lang="ja-JP" altLang="en-US" sz="1200">
              <a:solidFill>
                <a:schemeClr val="dk1"/>
              </a:solidFill>
              <a:effectLst/>
              <a:latin typeface="ＭＳ Ｐゴシック" pitchFamily="50" charset="-128"/>
              <a:ea typeface="ＭＳ Ｐゴシック" pitchFamily="50" charset="-128"/>
              <a:cs typeface="+mn-cs"/>
            </a:rPr>
            <a:t>が、平成２９年度から起債額の大きい事業の償還が始まったことにより、実質公債費比率が若干の増加傾向となった。</a:t>
          </a:r>
          <a:endParaRPr lang="ja-JP" altLang="ja-JP" sz="1200">
            <a:effectLst/>
            <a:latin typeface="ＭＳ Ｐゴシック" pitchFamily="50" charset="-128"/>
            <a:ea typeface="ＭＳ Ｐゴシック" pitchFamily="50" charset="-128"/>
          </a:endParaRPr>
        </a:p>
        <a:p>
          <a:r>
            <a:rPr kumimoji="1" lang="ja-JP" altLang="ja-JP" sz="1200">
              <a:solidFill>
                <a:schemeClr val="dk1"/>
              </a:solidFill>
              <a:effectLst/>
              <a:latin typeface="ＭＳ Ｐゴシック" pitchFamily="50" charset="-128"/>
              <a:ea typeface="ＭＳ Ｐゴシック" pitchFamily="50" charset="-128"/>
              <a:cs typeface="+mn-cs"/>
            </a:rPr>
            <a:t>　今後は、地方交付税が減少していくことが予想される中、</a:t>
          </a:r>
          <a:r>
            <a:rPr kumimoji="1" lang="ja-JP" altLang="en-US" sz="1200">
              <a:solidFill>
                <a:schemeClr val="dk1"/>
              </a:solidFill>
              <a:effectLst/>
              <a:latin typeface="ＭＳ Ｐゴシック" pitchFamily="50" charset="-128"/>
              <a:ea typeface="ＭＳ Ｐゴシック" pitchFamily="50" charset="-128"/>
              <a:cs typeface="+mn-cs"/>
            </a:rPr>
            <a:t>平成３０年度に建設が終了する新中学校</a:t>
          </a:r>
          <a:r>
            <a:rPr kumimoji="1" lang="ja-JP" altLang="ja-JP" sz="1200">
              <a:solidFill>
                <a:schemeClr val="dk1"/>
              </a:solidFill>
              <a:effectLst/>
              <a:latin typeface="ＭＳ Ｐゴシック" pitchFamily="50" charset="-128"/>
              <a:ea typeface="ＭＳ Ｐゴシック" pitchFamily="50" charset="-128"/>
              <a:cs typeface="+mn-cs"/>
            </a:rPr>
            <a:t>や</a:t>
          </a:r>
          <a:r>
            <a:rPr kumimoji="1" lang="ja-JP" altLang="en-US" sz="1200">
              <a:solidFill>
                <a:schemeClr val="dk1"/>
              </a:solidFill>
              <a:effectLst/>
              <a:latin typeface="ＭＳ Ｐゴシック" pitchFamily="50" charset="-128"/>
              <a:ea typeface="ＭＳ Ｐゴシック" pitchFamily="50" charset="-128"/>
              <a:cs typeface="+mn-cs"/>
            </a:rPr>
            <a:t>、</a:t>
          </a:r>
          <a:r>
            <a:rPr kumimoji="1" lang="ja-JP" altLang="ja-JP" sz="1200">
              <a:solidFill>
                <a:schemeClr val="dk1"/>
              </a:solidFill>
              <a:effectLst/>
              <a:latin typeface="ＭＳ Ｐゴシック" pitchFamily="50" charset="-128"/>
              <a:ea typeface="ＭＳ Ｐゴシック" pitchFamily="50" charset="-128"/>
              <a:cs typeface="+mn-cs"/>
            </a:rPr>
            <a:t>公共施設の老朽化に伴う公営住宅の大規模な建設事業計画もあり、引き続き有利な起債の活用や起債抑制などのほか、新たな自主財源の確保強化に努める。</a:t>
          </a:r>
          <a:endParaRPr lang="ja-JP" altLang="ja-JP" sz="1200">
            <a:effectLst/>
            <a:latin typeface="ＭＳ Ｐゴシック" pitchFamily="50" charset="-128"/>
            <a:ea typeface="ＭＳ Ｐゴシック"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114808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12978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153416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12978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153416</xdr:rowOff>
    </xdr:from>
    <xdr:to>
      <xdr:col>72</xdr:col>
      <xdr:colOff>203200</xdr:colOff>
      <xdr:row>42</xdr:row>
      <xdr:rowOff>10922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18286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10922</xdr:rowOff>
    </xdr:from>
    <xdr:to>
      <xdr:col>68</xdr:col>
      <xdr:colOff>152400</xdr:colOff>
      <xdr:row>42</xdr:row>
      <xdr:rowOff>68834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21182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42943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80535</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93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102616</xdr:rowOff>
    </xdr:from>
    <xdr:to>
      <xdr:col>73</xdr:col>
      <xdr:colOff>44450</xdr:colOff>
      <xdr:row>42</xdr:row>
      <xdr:rowOff>32766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17543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131572</xdr:rowOff>
    </xdr:from>
    <xdr:to>
      <xdr:col>68</xdr:col>
      <xdr:colOff>203200</xdr:colOff>
      <xdr:row>42</xdr:row>
      <xdr:rowOff>61722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46499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24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18034</xdr:rowOff>
    </xdr:from>
    <xdr:to>
      <xdr:col>64</xdr:col>
      <xdr:colOff>152400</xdr:colOff>
      <xdr:row>42</xdr:row>
      <xdr:rowOff>119634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104411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3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itchFamily="50" charset="-128"/>
              <a:ea typeface="ＭＳ Ｐゴシック" pitchFamily="50" charset="-128"/>
              <a:cs typeface="+mn-cs"/>
            </a:rPr>
            <a:t>　</a:t>
          </a:r>
          <a:r>
            <a:rPr kumimoji="1" lang="ja-JP" altLang="ja-JP" sz="1200">
              <a:solidFill>
                <a:schemeClr val="dk1"/>
              </a:solidFill>
              <a:effectLst/>
              <a:latin typeface="ＭＳ Ｐゴシック" pitchFamily="50" charset="-128"/>
              <a:ea typeface="ＭＳ Ｐゴシック" pitchFamily="50" charset="-128"/>
              <a:cs typeface="+mn-cs"/>
            </a:rPr>
            <a:t>過去からの起債抑制により近年、将来負担比率はマイナスの値となっている。</a:t>
          </a:r>
          <a:endParaRPr lang="ja-JP" altLang="ja-JP" sz="1200">
            <a:effectLst/>
            <a:latin typeface="ＭＳ Ｐゴシック" pitchFamily="50" charset="-128"/>
            <a:ea typeface="ＭＳ Ｐゴシック" pitchFamily="50" charset="-128"/>
          </a:endParaRPr>
        </a:p>
        <a:p>
          <a:r>
            <a:rPr kumimoji="1" lang="ja-JP" altLang="ja-JP" sz="1200">
              <a:solidFill>
                <a:schemeClr val="dk1"/>
              </a:solidFill>
              <a:effectLst/>
              <a:latin typeface="ＭＳ Ｐゴシック" pitchFamily="50" charset="-128"/>
              <a:ea typeface="ＭＳ Ｐゴシック" pitchFamily="50" charset="-128"/>
              <a:cs typeface="+mn-cs"/>
            </a:rPr>
            <a:t>　今後は学校の適正配置に基づく、老朽化した２校の中学校の統廃合、並びに新中学校の建設に伴い、将来負担比率は増加していくものと考えられるが、引き続き充当財源の確保等、起債抑制に努めるほか、過疎対策事業債など有利な起債を活用するなど、財政の健全化を図っていく。</a:t>
          </a:r>
          <a:endParaRPr lang="ja-JP" altLang="ja-JP" sz="1200">
            <a:effectLst/>
            <a:latin typeface="ＭＳ Ｐゴシック" pitchFamily="50" charset="-128"/>
            <a:ea typeface="ＭＳ Ｐゴシック"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145838</xdr:rowOff>
    </xdr:from>
    <xdr:to>
      <xdr:col>68</xdr:col>
      <xdr:colOff>152400</xdr:colOff>
      <xdr:row>14</xdr:row>
      <xdr:rowOff>105495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3512800" y="2374688"/>
          <a:ext cx="889000" cy="13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95038</xdr:rowOff>
    </xdr:from>
    <xdr:to>
      <xdr:col>68</xdr:col>
      <xdr:colOff>203200</xdr:colOff>
      <xdr:row>14</xdr:row>
      <xdr:rowOff>25188</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4351000" y="2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9965</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4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54695</xdr:rowOff>
    </xdr:from>
    <xdr:to>
      <xdr:col>64</xdr:col>
      <xdr:colOff>152400</xdr:colOff>
      <xdr:row>14</xdr:row>
      <xdr:rowOff>156295</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3462000" y="24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141072</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54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北海道羅臼町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5,231
5,195
397.72
6,304,101
6,088,291
214,873
2,609,635
4,601,718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itchFamily="50" charset="-128"/>
              <a:ea typeface="ＭＳ Ｐゴシック" pitchFamily="50" charset="-128"/>
              <a:cs typeface="+mn-cs"/>
            </a:rPr>
            <a:t>　</a:t>
          </a:r>
          <a:r>
            <a:rPr kumimoji="1" lang="ja-JP" altLang="ja-JP" sz="1200">
              <a:solidFill>
                <a:schemeClr val="dk1"/>
              </a:solidFill>
              <a:effectLst/>
              <a:latin typeface="ＭＳ Ｐゴシック" pitchFamily="50" charset="-128"/>
              <a:ea typeface="ＭＳ Ｐゴシック" pitchFamily="50" charset="-128"/>
              <a:cs typeface="+mn-cs"/>
            </a:rPr>
            <a:t>給与の独自削減により、昨年度より人件費が減少したと考えられる。</a:t>
          </a:r>
          <a:endParaRPr lang="ja-JP" altLang="ja-JP" sz="1200">
            <a:effectLst/>
            <a:latin typeface="ＭＳ Ｐゴシック" pitchFamily="50" charset="-128"/>
            <a:ea typeface="ＭＳ Ｐゴシック" pitchFamily="50" charset="-128"/>
          </a:endParaRPr>
        </a:p>
        <a:p>
          <a:r>
            <a:rPr kumimoji="1" lang="ja-JP" altLang="ja-JP" sz="1200">
              <a:solidFill>
                <a:schemeClr val="dk1"/>
              </a:solidFill>
              <a:effectLst/>
              <a:latin typeface="ＭＳ Ｐゴシック" pitchFamily="50" charset="-128"/>
              <a:ea typeface="ＭＳ Ｐゴシック" pitchFamily="50" charset="-128"/>
              <a:cs typeface="+mn-cs"/>
            </a:rPr>
            <a:t>　当町は、面積、道路が少ないなどの地域実情から標準財政規模が小さく、総支出が少ないことなどにより、他の類似団体よりラスパイレス指数が小さいものの、人件費の占める割合が大きくなっていると考えられる。</a:t>
          </a:r>
          <a:endParaRPr lang="ja-JP" altLang="ja-JP" sz="1200">
            <a:effectLst/>
            <a:latin typeface="ＭＳ Ｐゴシック" pitchFamily="50" charset="-128"/>
            <a:ea typeface="ＭＳ Ｐゴシック" pitchFamily="50" charset="-128"/>
          </a:endParaRPr>
        </a:p>
        <a:p>
          <a:r>
            <a:rPr kumimoji="1" lang="ja-JP" altLang="ja-JP" sz="1200">
              <a:solidFill>
                <a:schemeClr val="dk1"/>
              </a:solidFill>
              <a:effectLst/>
              <a:latin typeface="ＭＳ Ｐゴシック" pitchFamily="50" charset="-128"/>
              <a:ea typeface="ＭＳ Ｐゴシック" pitchFamily="50" charset="-128"/>
              <a:cs typeface="+mn-cs"/>
            </a:rPr>
            <a:t>　財政健全化に向け、起債抑制などによる計画的な事業</a:t>
          </a:r>
          <a:r>
            <a:rPr kumimoji="1" lang="ja-JP" altLang="en-US" sz="1200">
              <a:solidFill>
                <a:schemeClr val="dk1"/>
              </a:solidFill>
              <a:effectLst/>
              <a:latin typeface="ＭＳ Ｐゴシック" pitchFamily="50" charset="-128"/>
              <a:ea typeface="ＭＳ Ｐゴシック" pitchFamily="50" charset="-128"/>
              <a:cs typeface="+mn-cs"/>
            </a:rPr>
            <a:t>を</a:t>
          </a:r>
          <a:r>
            <a:rPr kumimoji="1" lang="ja-JP" altLang="ja-JP" sz="1200">
              <a:solidFill>
                <a:schemeClr val="dk1"/>
              </a:solidFill>
              <a:effectLst/>
              <a:latin typeface="ＭＳ Ｐゴシック" pitchFamily="50" charset="-128"/>
              <a:ea typeface="ＭＳ Ｐゴシック" pitchFamily="50" charset="-128"/>
              <a:cs typeface="+mn-cs"/>
            </a:rPr>
            <a:t>実施</a:t>
          </a:r>
          <a:r>
            <a:rPr kumimoji="1" lang="ja-JP" altLang="en-US" sz="1200">
              <a:solidFill>
                <a:schemeClr val="dk1"/>
              </a:solidFill>
              <a:effectLst/>
              <a:latin typeface="ＭＳ Ｐゴシック" pitchFamily="50" charset="-128"/>
              <a:ea typeface="ＭＳ Ｐゴシック" pitchFamily="50" charset="-128"/>
              <a:cs typeface="+mn-cs"/>
            </a:rPr>
            <a:t>しているが</a:t>
          </a:r>
          <a:r>
            <a:rPr kumimoji="1" lang="ja-JP" altLang="ja-JP" sz="1200">
              <a:solidFill>
                <a:schemeClr val="dk1"/>
              </a:solidFill>
              <a:effectLst/>
              <a:latin typeface="ＭＳ Ｐゴシック" pitchFamily="50" charset="-128"/>
              <a:ea typeface="ＭＳ Ｐゴシック" pitchFamily="50" charset="-128"/>
              <a:cs typeface="+mn-cs"/>
            </a:rPr>
            <a:t>、今後</a:t>
          </a:r>
          <a:r>
            <a:rPr kumimoji="1" lang="ja-JP" altLang="en-US" sz="1200">
              <a:solidFill>
                <a:schemeClr val="dk1"/>
              </a:solidFill>
              <a:effectLst/>
              <a:latin typeface="ＭＳ Ｐゴシック" pitchFamily="50" charset="-128"/>
              <a:ea typeface="ＭＳ Ｐゴシック" pitchFamily="50" charset="-128"/>
              <a:cs typeface="+mn-cs"/>
            </a:rPr>
            <a:t>もさらに</a:t>
          </a:r>
          <a:r>
            <a:rPr kumimoji="1" lang="ja-JP" altLang="ja-JP" sz="1200">
              <a:solidFill>
                <a:schemeClr val="dk1"/>
              </a:solidFill>
              <a:effectLst/>
              <a:latin typeface="ＭＳ Ｐゴシック" pitchFamily="50" charset="-128"/>
              <a:ea typeface="ＭＳ Ｐゴシック" pitchFamily="50" charset="-128"/>
              <a:cs typeface="+mn-cs"/>
            </a:rPr>
            <a:t>類似団体と同様の水準に近づけるよう努める。</a:t>
          </a:r>
          <a:endParaRPr lang="ja-JP" altLang="ja-JP" sz="1200">
            <a:effectLst/>
            <a:latin typeface="ＭＳ Ｐゴシック" pitchFamily="50" charset="-128"/>
            <a:ea typeface="ＭＳ Ｐゴシック"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76708</xdr:rowOff>
    </xdr:from>
    <xdr:to>
      <xdr:col>24</xdr:col>
      <xdr:colOff>25400</xdr:colOff>
      <xdr:row>38</xdr:row>
      <xdr:rowOff>108712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9180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108712</xdr:rowOff>
    </xdr:from>
    <xdr:to>
      <xdr:col>19</xdr:col>
      <xdr:colOff>187325</xdr:colOff>
      <xdr:row>39</xdr:row>
      <xdr:rowOff>28702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62381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154432</xdr:rowOff>
    </xdr:from>
    <xdr:to>
      <xdr:col>15</xdr:col>
      <xdr:colOff>98425</xdr:colOff>
      <xdr:row>39</xdr:row>
      <xdr:rowOff>28702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695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76708</xdr:rowOff>
    </xdr:from>
    <xdr:to>
      <xdr:col>11</xdr:col>
      <xdr:colOff>9525</xdr:colOff>
      <xdr:row>38</xdr:row>
      <xdr:rowOff>154432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918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25908</xdr:rowOff>
    </xdr:from>
    <xdr:to>
      <xdr:col>24</xdr:col>
      <xdr:colOff>76200</xdr:colOff>
      <xdr:row>38</xdr:row>
      <xdr:rowOff>127508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169435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57912</xdr:rowOff>
    </xdr:from>
    <xdr:to>
      <xdr:col>20</xdr:col>
      <xdr:colOff>38100</xdr:colOff>
      <xdr:row>38</xdr:row>
      <xdr:rowOff>159512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144289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149352</xdr:rowOff>
    </xdr:from>
    <xdr:to>
      <xdr:col>15</xdr:col>
      <xdr:colOff>149225</xdr:colOff>
      <xdr:row>39</xdr:row>
      <xdr:rowOff>79502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64279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103632</xdr:rowOff>
    </xdr:from>
    <xdr:to>
      <xdr:col>11</xdr:col>
      <xdr:colOff>60325</xdr:colOff>
      <xdr:row>39</xdr:row>
      <xdr:rowOff>33782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18559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25908</xdr:rowOff>
    </xdr:from>
    <xdr:to>
      <xdr:col>6</xdr:col>
      <xdr:colOff>171450</xdr:colOff>
      <xdr:row>38</xdr:row>
      <xdr:rowOff>127508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112285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itchFamily="50" charset="-128"/>
              <a:ea typeface="ＭＳ Ｐゴシック" pitchFamily="50" charset="-128"/>
              <a:cs typeface="+mn-cs"/>
            </a:rPr>
            <a:t>　</a:t>
          </a:r>
          <a:r>
            <a:rPr kumimoji="1" lang="ja-JP" altLang="ja-JP" sz="1200">
              <a:solidFill>
                <a:schemeClr val="dk1"/>
              </a:solidFill>
              <a:effectLst/>
              <a:latin typeface="ＭＳ Ｐゴシック" pitchFamily="50" charset="-128"/>
              <a:ea typeface="ＭＳ Ｐゴシック" pitchFamily="50" charset="-128"/>
              <a:cs typeface="+mn-cs"/>
            </a:rPr>
            <a:t>旅費や委託料の見直しや、節電等の経費節減による取り組みをおこなっており、前年度よりやや増加したものの、全国、北海道、類似団体平均値よりも低い数値となっている。</a:t>
          </a:r>
          <a:endParaRPr lang="ja-JP" altLang="ja-JP" sz="1200">
            <a:effectLst/>
            <a:latin typeface="ＭＳ Ｐゴシック" pitchFamily="50" charset="-128"/>
            <a:ea typeface="ＭＳ Ｐゴシック" pitchFamily="50" charset="-128"/>
          </a:endParaRPr>
        </a:p>
        <a:p>
          <a:r>
            <a:rPr kumimoji="1" lang="ja-JP" altLang="ja-JP" sz="1200">
              <a:solidFill>
                <a:schemeClr val="dk1"/>
              </a:solidFill>
              <a:effectLst/>
              <a:latin typeface="ＭＳ Ｐゴシック" pitchFamily="50" charset="-128"/>
              <a:ea typeface="ＭＳ Ｐゴシック" pitchFamily="50" charset="-128"/>
              <a:cs typeface="+mn-cs"/>
            </a:rPr>
            <a:t>　今後も、引き続き経費の節減に努めるものとする。</a:t>
          </a:r>
          <a:endParaRPr lang="ja-JP" altLang="ja-JP" sz="1200">
            <a:effectLst/>
            <a:latin typeface="ＭＳ Ｐゴシック" pitchFamily="50" charset="-128"/>
            <a:ea typeface="ＭＳ Ｐゴシック"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35560</xdr:rowOff>
    </xdr:from>
    <xdr:to>
      <xdr:col>82</xdr:col>
      <xdr:colOff>107950</xdr:colOff>
      <xdr:row>14</xdr:row>
      <xdr:rowOff>44704</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4358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16273</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16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xdr:rowOff>
    </xdr:from>
    <xdr:to>
      <xdr:col>78</xdr:col>
      <xdr:colOff>69850</xdr:colOff>
      <xdr:row>14</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4084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98569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49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xdr:rowOff>
    </xdr:from>
    <xdr:to>
      <xdr:col>73</xdr:col>
      <xdr:colOff>180975</xdr:colOff>
      <xdr:row>14</xdr:row>
      <xdr:rowOff>17272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4084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61993</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46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147574</xdr:rowOff>
    </xdr:from>
    <xdr:to>
      <xdr:col>69</xdr:col>
      <xdr:colOff>92075</xdr:colOff>
      <xdr:row>14</xdr:row>
      <xdr:rowOff>17272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3764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57421</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5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25417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165354</xdr:rowOff>
    </xdr:from>
    <xdr:to>
      <xdr:col>82</xdr:col>
      <xdr:colOff>158750</xdr:colOff>
      <xdr:row>14</xdr:row>
      <xdr:rowOff>95504</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10431</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23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156210</xdr:rowOff>
    </xdr:from>
    <xdr:to>
      <xdr:col>78</xdr:col>
      <xdr:colOff>120650</xdr:colOff>
      <xdr:row>14</xdr:row>
      <xdr:rowOff>86360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96537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5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128778</xdr:rowOff>
    </xdr:from>
    <xdr:to>
      <xdr:col>74</xdr:col>
      <xdr:colOff>31750</xdr:colOff>
      <xdr:row>14</xdr:row>
      <xdr:rowOff>58928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69105</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12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137922</xdr:rowOff>
    </xdr:from>
    <xdr:to>
      <xdr:col>69</xdr:col>
      <xdr:colOff>142875</xdr:colOff>
      <xdr:row>14</xdr:row>
      <xdr:rowOff>68072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78249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1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96774</xdr:rowOff>
    </xdr:from>
    <xdr:to>
      <xdr:col>65</xdr:col>
      <xdr:colOff>53975</xdr:colOff>
      <xdr:row>14</xdr:row>
      <xdr:rowOff>26924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32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37101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09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itchFamily="50" charset="-128"/>
              <a:ea typeface="ＭＳ Ｐゴシック" pitchFamily="50" charset="-128"/>
              <a:cs typeface="+mn-cs"/>
            </a:rPr>
            <a:t>　</a:t>
          </a:r>
          <a:r>
            <a:rPr kumimoji="1" lang="ja-JP" altLang="ja-JP" sz="1200">
              <a:solidFill>
                <a:schemeClr val="dk1"/>
              </a:solidFill>
              <a:effectLst/>
              <a:latin typeface="ＭＳ Ｐゴシック" pitchFamily="50" charset="-128"/>
              <a:ea typeface="ＭＳ Ｐゴシック" pitchFamily="50" charset="-128"/>
              <a:cs typeface="+mn-cs"/>
            </a:rPr>
            <a:t>扶助費率は類似団体を下回っているのは、国の制度による扶助費以外の町独自のものが少ないためである。</a:t>
          </a:r>
          <a:endParaRPr lang="ja-JP" altLang="ja-JP" sz="1200">
            <a:effectLst/>
            <a:latin typeface="ＭＳ Ｐゴシック" pitchFamily="50" charset="-128"/>
            <a:ea typeface="ＭＳ Ｐゴシック" pitchFamily="50" charset="-128"/>
          </a:endParaRPr>
        </a:p>
        <a:p>
          <a:r>
            <a:rPr kumimoji="1" lang="ja-JP" altLang="ja-JP" sz="1200">
              <a:solidFill>
                <a:schemeClr val="dk1"/>
              </a:solidFill>
              <a:effectLst/>
              <a:latin typeface="ＭＳ Ｐゴシック" pitchFamily="50" charset="-128"/>
              <a:ea typeface="ＭＳ Ｐゴシック" pitchFamily="50" charset="-128"/>
              <a:cs typeface="+mn-cs"/>
            </a:rPr>
            <a:t>　今後は自主財源の確保を強化し、扶助費を増加できるように努める。</a:t>
          </a:r>
          <a:endParaRPr lang="ja-JP" altLang="ja-JP" sz="1200">
            <a:effectLst/>
            <a:latin typeface="ＭＳ Ｐゴシック" pitchFamily="50" charset="-128"/>
            <a:ea typeface="ＭＳ Ｐゴシック"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50800</xdr:rowOff>
    </xdr:from>
    <xdr:to>
      <xdr:col>24</xdr:col>
      <xdr:colOff>25400</xdr:colOff>
      <xdr:row>53</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137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165100</xdr:rowOff>
    </xdr:from>
    <xdr:to>
      <xdr:col>19</xdr:col>
      <xdr:colOff>187325</xdr:colOff>
      <xdr:row>53</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080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165100</xdr:rowOff>
    </xdr:from>
    <xdr:to>
      <xdr:col>15</xdr:col>
      <xdr:colOff>98425</xdr:colOff>
      <xdr:row>53</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080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165100</xdr:rowOff>
    </xdr:from>
    <xdr:to>
      <xdr:col>11</xdr:col>
      <xdr:colOff>9525</xdr:colOff>
      <xdr:row>53</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080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143527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0</xdr:rowOff>
    </xdr:from>
    <xdr:to>
      <xdr:col>24</xdr:col>
      <xdr:colOff>76200</xdr:colOff>
      <xdr:row>53</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16527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0</xdr:rowOff>
    </xdr:from>
    <xdr:to>
      <xdr:col>20</xdr:col>
      <xdr:colOff>38100</xdr:colOff>
      <xdr:row>53</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111777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85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114300</xdr:rowOff>
    </xdr:from>
    <xdr:to>
      <xdr:col>15</xdr:col>
      <xdr:colOff>149225</xdr:colOff>
      <xdr:row>53</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54627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0</xdr:rowOff>
    </xdr:from>
    <xdr:to>
      <xdr:col>11</xdr:col>
      <xdr:colOff>60325</xdr:colOff>
      <xdr:row>53</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114300</xdr:rowOff>
    </xdr:from>
    <xdr:to>
      <xdr:col>6</xdr:col>
      <xdr:colOff>171450</xdr:colOff>
      <xdr:row>53</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itchFamily="50" charset="-128"/>
              <a:ea typeface="ＭＳ Ｐゴシック" pitchFamily="50" charset="-128"/>
              <a:cs typeface="+mn-cs"/>
            </a:rPr>
            <a:t>　</a:t>
          </a:r>
          <a:r>
            <a:rPr kumimoji="1" lang="ja-JP" altLang="ja-JP" sz="1200">
              <a:solidFill>
                <a:schemeClr val="dk1"/>
              </a:solidFill>
              <a:effectLst/>
              <a:latin typeface="ＭＳ Ｐゴシック" pitchFamily="50" charset="-128"/>
              <a:ea typeface="ＭＳ Ｐゴシック" pitchFamily="50" charset="-128"/>
              <a:cs typeface="+mn-cs"/>
            </a:rPr>
            <a:t>経費削減により、類似団体を下回っている。</a:t>
          </a:r>
          <a:endParaRPr lang="ja-JP" altLang="ja-JP" sz="1200">
            <a:effectLst/>
            <a:latin typeface="ＭＳ Ｐゴシック" pitchFamily="50" charset="-128"/>
            <a:ea typeface="ＭＳ Ｐゴシック" pitchFamily="50" charset="-128"/>
          </a:endParaRPr>
        </a:p>
        <a:p>
          <a:r>
            <a:rPr kumimoji="1" lang="ja-JP" altLang="ja-JP" sz="1200">
              <a:solidFill>
                <a:schemeClr val="dk1"/>
              </a:solidFill>
              <a:effectLst/>
              <a:latin typeface="ＭＳ Ｐゴシック" pitchFamily="50" charset="-128"/>
              <a:ea typeface="ＭＳ Ｐゴシック" pitchFamily="50" charset="-128"/>
              <a:cs typeface="+mn-cs"/>
            </a:rPr>
            <a:t>　今後においても経費削減に努める。</a:t>
          </a:r>
          <a:endParaRPr lang="ja-JP" altLang="ja-JP" sz="1200">
            <a:effectLst/>
            <a:latin typeface="ＭＳ Ｐゴシック" pitchFamily="50" charset="-128"/>
            <a:ea typeface="ＭＳ Ｐゴシック"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78994</xdr:rowOff>
    </xdr:from>
    <xdr:to>
      <xdr:col>82</xdr:col>
      <xdr:colOff>107950</xdr:colOff>
      <xdr:row>53</xdr:row>
      <xdr:rowOff>78994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1658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78994</xdr:rowOff>
    </xdr:from>
    <xdr:to>
      <xdr:col>78</xdr:col>
      <xdr:colOff>69850</xdr:colOff>
      <xdr:row>53</xdr:row>
      <xdr:rowOff>83566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1658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69850</xdr:rowOff>
    </xdr:from>
    <xdr:to>
      <xdr:col>73</xdr:col>
      <xdr:colOff>180975</xdr:colOff>
      <xdr:row>53</xdr:row>
      <xdr:rowOff>83566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1567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69850</xdr:rowOff>
    </xdr:from>
    <xdr:to>
      <xdr:col>69</xdr:col>
      <xdr:colOff>92075</xdr:colOff>
      <xdr:row>54</xdr:row>
      <xdr:rowOff>58420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1567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28194</xdr:rowOff>
    </xdr:from>
    <xdr:to>
      <xdr:col>82</xdr:col>
      <xdr:colOff>158750</xdr:colOff>
      <xdr:row>53</xdr:row>
      <xdr:rowOff>129794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11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108221</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28194</xdr:rowOff>
    </xdr:from>
    <xdr:to>
      <xdr:col>78</xdr:col>
      <xdr:colOff>120650</xdr:colOff>
      <xdr:row>53</xdr:row>
      <xdr:rowOff>129794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11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139971</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888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32766</xdr:rowOff>
    </xdr:from>
    <xdr:to>
      <xdr:col>74</xdr:col>
      <xdr:colOff>31750</xdr:colOff>
      <xdr:row>53</xdr:row>
      <xdr:rowOff>134366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11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144543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888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19050</xdr:rowOff>
    </xdr:from>
    <xdr:to>
      <xdr:col>69</xdr:col>
      <xdr:colOff>142875</xdr:colOff>
      <xdr:row>53</xdr:row>
      <xdr:rowOff>120650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130827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xdr:rowOff>
    </xdr:from>
    <xdr:to>
      <xdr:col>65</xdr:col>
      <xdr:colOff>53975</xdr:colOff>
      <xdr:row>54</xdr:row>
      <xdr:rowOff>109220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119397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itchFamily="50" charset="-128"/>
              <a:ea typeface="ＭＳ Ｐゴシック" pitchFamily="50" charset="-128"/>
              <a:cs typeface="+mn-cs"/>
            </a:rPr>
            <a:t>　</a:t>
          </a:r>
          <a:r>
            <a:rPr kumimoji="1" lang="ja-JP" altLang="ja-JP" sz="1200">
              <a:solidFill>
                <a:schemeClr val="dk1"/>
              </a:solidFill>
              <a:effectLst/>
              <a:latin typeface="ＭＳ Ｐゴシック" pitchFamily="50" charset="-128"/>
              <a:ea typeface="ＭＳ Ｐゴシック" pitchFamily="50" charset="-128"/>
              <a:cs typeface="+mn-cs"/>
            </a:rPr>
            <a:t>当町での補助費の多くは一部事務組合への負担金が占めており、中でも清掃費関係の支出が増加している。</a:t>
          </a:r>
          <a:endParaRPr lang="ja-JP" altLang="ja-JP" sz="1200">
            <a:effectLst/>
            <a:latin typeface="ＭＳ Ｐゴシック" pitchFamily="50" charset="-128"/>
            <a:ea typeface="ＭＳ Ｐゴシック" pitchFamily="50" charset="-128"/>
          </a:endParaRPr>
        </a:p>
        <a:p>
          <a:r>
            <a:rPr kumimoji="1" lang="ja-JP" altLang="ja-JP" sz="1200">
              <a:solidFill>
                <a:schemeClr val="dk1"/>
              </a:solidFill>
              <a:effectLst/>
              <a:latin typeface="ＭＳ Ｐゴシック" pitchFamily="50" charset="-128"/>
              <a:ea typeface="ＭＳ Ｐゴシック" pitchFamily="50" charset="-128"/>
              <a:cs typeface="+mn-cs"/>
            </a:rPr>
            <a:t>　この負担金は、ごみ処理の実績により変動するため、ごみ処理量を抑制し、経費の節減に努める。</a:t>
          </a:r>
          <a:endParaRPr lang="ja-JP" altLang="ja-JP" sz="1200">
            <a:effectLst/>
            <a:latin typeface="ＭＳ Ｐゴシック" pitchFamily="50" charset="-128"/>
            <a:ea typeface="ＭＳ Ｐゴシック"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97282</xdr:rowOff>
    </xdr:from>
    <xdr:to>
      <xdr:col>82</xdr:col>
      <xdr:colOff>107950</xdr:colOff>
      <xdr:row>39</xdr:row>
      <xdr:rowOff>129286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7838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33274</xdr:rowOff>
    </xdr:from>
    <xdr:to>
      <xdr:col>78</xdr:col>
      <xdr:colOff>69850</xdr:colOff>
      <xdr:row>39</xdr:row>
      <xdr:rowOff>129286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71982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33274</xdr:rowOff>
    </xdr:from>
    <xdr:to>
      <xdr:col>73</xdr:col>
      <xdr:colOff>180975</xdr:colOff>
      <xdr:row>39</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7198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76708</xdr:rowOff>
    </xdr:from>
    <xdr:to>
      <xdr:col>69</xdr:col>
      <xdr:colOff>92075</xdr:colOff>
      <xdr:row>39</xdr:row>
      <xdr:rowOff>37846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59180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46482</xdr:rowOff>
    </xdr:from>
    <xdr:to>
      <xdr:col>82</xdr:col>
      <xdr:colOff>158750</xdr:colOff>
      <xdr:row>39</xdr:row>
      <xdr:rowOff>148082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126509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64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78486</xdr:rowOff>
    </xdr:from>
    <xdr:to>
      <xdr:col>78</xdr:col>
      <xdr:colOff>120650</xdr:colOff>
      <xdr:row>40</xdr:row>
      <xdr:rowOff>8636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164863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85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153924</xdr:rowOff>
    </xdr:from>
    <xdr:to>
      <xdr:col>74</xdr:col>
      <xdr:colOff>31750</xdr:colOff>
      <xdr:row>39</xdr:row>
      <xdr:rowOff>84074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68851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158496</xdr:rowOff>
    </xdr:from>
    <xdr:to>
      <xdr:col>69</xdr:col>
      <xdr:colOff>142875</xdr:colOff>
      <xdr:row>39</xdr:row>
      <xdr:rowOff>88646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73423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25908</xdr:rowOff>
    </xdr:from>
    <xdr:to>
      <xdr:col>65</xdr:col>
      <xdr:colOff>53975</xdr:colOff>
      <xdr:row>38</xdr:row>
      <xdr:rowOff>127508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112285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itchFamily="50" charset="-128"/>
              <a:ea typeface="ＭＳ Ｐゴシック" pitchFamily="50" charset="-128"/>
              <a:cs typeface="+mn-cs"/>
            </a:rPr>
            <a:t>　昨年度は、</a:t>
          </a:r>
          <a:r>
            <a:rPr kumimoji="1" lang="ja-JP" altLang="ja-JP" sz="1200">
              <a:solidFill>
                <a:schemeClr val="dk1"/>
              </a:solidFill>
              <a:effectLst/>
              <a:latin typeface="ＭＳ Ｐゴシック" pitchFamily="50" charset="-128"/>
              <a:ea typeface="ＭＳ Ｐゴシック" pitchFamily="50" charset="-128"/>
              <a:cs typeface="+mn-cs"/>
            </a:rPr>
            <a:t>以前から行ってきている起債抑制により、地方債の現在高が減少傾向にあり、公債費率も減少傾向にあり、類似団体の数値を下回っ</a:t>
          </a:r>
          <a:r>
            <a:rPr kumimoji="1" lang="ja-JP" altLang="en-US" sz="1200">
              <a:solidFill>
                <a:schemeClr val="dk1"/>
              </a:solidFill>
              <a:effectLst/>
              <a:latin typeface="ＭＳ Ｐゴシック" pitchFamily="50" charset="-128"/>
              <a:ea typeface="ＭＳ Ｐゴシック" pitchFamily="50" charset="-128"/>
              <a:cs typeface="+mn-cs"/>
            </a:rPr>
            <a:t>たが、平成２９年度においては、起債額が大きい事業の償還が始まり、公債費は若干の増加傾向となった</a:t>
          </a:r>
          <a:r>
            <a:rPr kumimoji="1" lang="ja-JP" altLang="ja-JP" sz="1200">
              <a:solidFill>
                <a:schemeClr val="dk1"/>
              </a:solidFill>
              <a:effectLst/>
              <a:latin typeface="ＭＳ Ｐゴシック" pitchFamily="50" charset="-128"/>
              <a:ea typeface="ＭＳ Ｐゴシック" pitchFamily="50" charset="-128"/>
              <a:cs typeface="+mn-cs"/>
            </a:rPr>
            <a:t>。</a:t>
          </a:r>
          <a:endParaRPr lang="ja-JP" altLang="ja-JP" sz="1200">
            <a:effectLst/>
            <a:latin typeface="ＭＳ Ｐゴシック" pitchFamily="50" charset="-128"/>
            <a:ea typeface="ＭＳ Ｐゴシック" pitchFamily="50" charset="-128"/>
          </a:endParaRPr>
        </a:p>
        <a:p>
          <a:r>
            <a:rPr kumimoji="1" lang="ja-JP" altLang="ja-JP" sz="1200">
              <a:solidFill>
                <a:schemeClr val="dk1"/>
              </a:solidFill>
              <a:effectLst/>
              <a:latin typeface="ＭＳ Ｐゴシック" pitchFamily="50" charset="-128"/>
              <a:ea typeface="ＭＳ Ｐゴシック" pitchFamily="50" charset="-128"/>
              <a:cs typeface="+mn-cs"/>
            </a:rPr>
            <a:t>　今後は、中学校の建設事業に係る元利償還金や、老朽化による公営住宅の建て替えによる起債借り入れなど、大規模な事業に伴う公債費率の増加が予想されるが、引き続き有利な起債の活用や、起債抑制に努める。</a:t>
          </a:r>
          <a:endParaRPr lang="ja-JP" altLang="ja-JP" sz="1200">
            <a:effectLst/>
            <a:latin typeface="ＭＳ Ｐゴシック" pitchFamily="50" charset="-128"/>
            <a:ea typeface="ＭＳ Ｐゴシック"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10413</xdr:rowOff>
    </xdr:from>
    <xdr:to>
      <xdr:col>24</xdr:col>
      <xdr:colOff>25400</xdr:colOff>
      <xdr:row>77</xdr:row>
      <xdr:rowOff>74422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212063"/>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10413</xdr:rowOff>
    </xdr:from>
    <xdr:to>
      <xdr:col>19</xdr:col>
      <xdr:colOff>187325</xdr:colOff>
      <xdr:row>77</xdr:row>
      <xdr:rowOff>37846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2120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37846</xdr:rowOff>
    </xdr:from>
    <xdr:to>
      <xdr:col>15</xdr:col>
      <xdr:colOff>98425</xdr:colOff>
      <xdr:row>77</xdr:row>
      <xdr:rowOff>110998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2394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83565</xdr:rowOff>
    </xdr:from>
    <xdr:to>
      <xdr:col>11</xdr:col>
      <xdr:colOff>9525</xdr:colOff>
      <xdr:row>77</xdr:row>
      <xdr:rowOff>110998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2852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40149</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131063</xdr:rowOff>
    </xdr:from>
    <xdr:to>
      <xdr:col>20</xdr:col>
      <xdr:colOff>38100</xdr:colOff>
      <xdr:row>77</xdr:row>
      <xdr:rowOff>61213</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71391</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158496</xdr:rowOff>
    </xdr:from>
    <xdr:to>
      <xdr:col>15</xdr:col>
      <xdr:colOff>149225</xdr:colOff>
      <xdr:row>77</xdr:row>
      <xdr:rowOff>88646</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98823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60198</xdr:rowOff>
    </xdr:from>
    <xdr:to>
      <xdr:col>11</xdr:col>
      <xdr:colOff>60325</xdr:colOff>
      <xdr:row>77</xdr:row>
      <xdr:rowOff>161798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525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itchFamily="50" charset="-128"/>
              <a:ea typeface="ＭＳ Ｐゴシック" pitchFamily="50" charset="-128"/>
              <a:cs typeface="+mn-cs"/>
            </a:rPr>
            <a:t>　</a:t>
          </a:r>
          <a:r>
            <a:rPr kumimoji="1" lang="ja-JP" altLang="ja-JP" sz="1200">
              <a:solidFill>
                <a:schemeClr val="dk1"/>
              </a:solidFill>
              <a:effectLst/>
              <a:latin typeface="ＭＳ Ｐゴシック" pitchFamily="50" charset="-128"/>
              <a:ea typeface="ＭＳ Ｐゴシック" pitchFamily="50" charset="-128"/>
              <a:cs typeface="+mn-cs"/>
            </a:rPr>
            <a:t>町独自でごみ処理ができないなど、地域の実情等に伴い、先述のとおり清掃関係等の補助費等の支出が大きいことなどの要因により公債費以外の割合が類似団体よりも高くなっている。</a:t>
          </a:r>
          <a:endParaRPr lang="ja-JP" altLang="ja-JP" sz="1200">
            <a:effectLst/>
            <a:latin typeface="ＭＳ Ｐゴシック" pitchFamily="50" charset="-128"/>
            <a:ea typeface="ＭＳ Ｐゴシック" pitchFamily="50" charset="-128"/>
          </a:endParaRPr>
        </a:p>
        <a:p>
          <a:r>
            <a:rPr kumimoji="1" lang="ja-JP" altLang="ja-JP" sz="1200">
              <a:solidFill>
                <a:schemeClr val="dk1"/>
              </a:solidFill>
              <a:effectLst/>
              <a:latin typeface="ＭＳ Ｐゴシック" pitchFamily="50" charset="-128"/>
              <a:ea typeface="ＭＳ Ｐゴシック" pitchFamily="50" charset="-128"/>
              <a:cs typeface="+mn-cs"/>
            </a:rPr>
            <a:t>　財政健全化のため</a:t>
          </a:r>
          <a:r>
            <a:rPr kumimoji="1" lang="ja-JP" altLang="en-US" sz="1200">
              <a:solidFill>
                <a:schemeClr val="dk1"/>
              </a:solidFill>
              <a:effectLst/>
              <a:latin typeface="ＭＳ Ｐゴシック" pitchFamily="50" charset="-128"/>
              <a:ea typeface="ＭＳ Ｐゴシック" pitchFamily="50" charset="-128"/>
              <a:cs typeface="+mn-cs"/>
            </a:rPr>
            <a:t>の</a:t>
          </a:r>
          <a:r>
            <a:rPr kumimoji="1" lang="ja-JP" altLang="ja-JP" sz="1200">
              <a:solidFill>
                <a:schemeClr val="dk1"/>
              </a:solidFill>
              <a:effectLst/>
              <a:latin typeface="ＭＳ Ｐゴシック" pitchFamily="50" charset="-128"/>
              <a:ea typeface="ＭＳ Ｐゴシック" pitchFamily="50" charset="-128"/>
              <a:cs typeface="+mn-cs"/>
            </a:rPr>
            <a:t>起債抑制などにより</a:t>
          </a:r>
          <a:r>
            <a:rPr kumimoji="1" lang="ja-JP" altLang="en-US" sz="1200">
              <a:solidFill>
                <a:schemeClr val="dk1"/>
              </a:solidFill>
              <a:effectLst/>
              <a:latin typeface="ＭＳ Ｐゴシック" pitchFamily="50" charset="-128"/>
              <a:ea typeface="ＭＳ Ｐゴシック" pitchFamily="50" charset="-128"/>
              <a:cs typeface="+mn-cs"/>
            </a:rPr>
            <a:t>、</a:t>
          </a:r>
          <a:r>
            <a:rPr kumimoji="1" lang="ja-JP" altLang="ja-JP" sz="1200">
              <a:solidFill>
                <a:schemeClr val="dk1"/>
              </a:solidFill>
              <a:effectLst/>
              <a:latin typeface="ＭＳ Ｐゴシック" pitchFamily="50" charset="-128"/>
              <a:ea typeface="ＭＳ Ｐゴシック" pitchFamily="50" charset="-128"/>
              <a:cs typeface="+mn-cs"/>
            </a:rPr>
            <a:t>計画的に建設事業の抑制を行ってきた</a:t>
          </a:r>
          <a:r>
            <a:rPr kumimoji="1" lang="ja-JP" altLang="en-US" sz="1200">
              <a:solidFill>
                <a:schemeClr val="dk1"/>
              </a:solidFill>
              <a:effectLst/>
              <a:latin typeface="ＭＳ Ｐゴシック" pitchFamily="50" charset="-128"/>
              <a:ea typeface="ＭＳ Ｐゴシック" pitchFamily="50" charset="-128"/>
              <a:cs typeface="+mn-cs"/>
            </a:rPr>
            <a:t>ことに</a:t>
          </a:r>
          <a:r>
            <a:rPr kumimoji="1" lang="ja-JP" altLang="ja-JP" sz="1200">
              <a:solidFill>
                <a:schemeClr val="dk1"/>
              </a:solidFill>
              <a:effectLst/>
              <a:latin typeface="ＭＳ Ｐゴシック" pitchFamily="50" charset="-128"/>
              <a:ea typeface="ＭＳ Ｐゴシック" pitchFamily="50" charset="-128"/>
              <a:cs typeface="+mn-cs"/>
            </a:rPr>
            <a:t>より、</a:t>
          </a:r>
          <a:r>
            <a:rPr kumimoji="1" lang="ja-JP" altLang="en-US" sz="1200">
              <a:solidFill>
                <a:schemeClr val="dk1"/>
              </a:solidFill>
              <a:effectLst/>
              <a:latin typeface="ＭＳ Ｐゴシック" pitchFamily="50" charset="-128"/>
              <a:ea typeface="ＭＳ Ｐゴシック" pitchFamily="50" charset="-128"/>
              <a:cs typeface="+mn-cs"/>
            </a:rPr>
            <a:t>平成２８年度以前の</a:t>
          </a:r>
          <a:r>
            <a:rPr kumimoji="1" lang="ja-JP" altLang="ja-JP" sz="1200">
              <a:solidFill>
                <a:schemeClr val="dk1"/>
              </a:solidFill>
              <a:effectLst/>
              <a:latin typeface="ＭＳ Ｐゴシック" pitchFamily="50" charset="-128"/>
              <a:ea typeface="ＭＳ Ｐゴシック" pitchFamily="50" charset="-128"/>
              <a:cs typeface="+mn-cs"/>
            </a:rPr>
            <a:t>公債費は類似団体の平均を下回ってい</a:t>
          </a:r>
          <a:r>
            <a:rPr kumimoji="1" lang="ja-JP" altLang="en-US" sz="1200">
              <a:solidFill>
                <a:schemeClr val="dk1"/>
              </a:solidFill>
              <a:effectLst/>
              <a:latin typeface="ＭＳ Ｐゴシック" pitchFamily="50" charset="-128"/>
              <a:ea typeface="ＭＳ Ｐゴシック" pitchFamily="50" charset="-128"/>
              <a:cs typeface="+mn-cs"/>
            </a:rPr>
            <a:t>る</a:t>
          </a:r>
          <a:r>
            <a:rPr kumimoji="1" lang="ja-JP" altLang="ja-JP" sz="1200">
              <a:solidFill>
                <a:schemeClr val="dk1"/>
              </a:solidFill>
              <a:effectLst/>
              <a:latin typeface="ＭＳ Ｐゴシック" pitchFamily="50" charset="-128"/>
              <a:ea typeface="ＭＳ Ｐゴシック" pitchFamily="50" charset="-128"/>
              <a:cs typeface="+mn-cs"/>
            </a:rPr>
            <a:t>ことから、公債費以外の割合が高くなってい</a:t>
          </a:r>
          <a:r>
            <a:rPr kumimoji="1" lang="ja-JP" altLang="en-US" sz="1200">
              <a:solidFill>
                <a:schemeClr val="dk1"/>
              </a:solidFill>
              <a:effectLst/>
              <a:latin typeface="ＭＳ Ｐゴシック" pitchFamily="50" charset="-128"/>
              <a:ea typeface="ＭＳ Ｐゴシック" pitchFamily="50" charset="-128"/>
              <a:cs typeface="+mn-cs"/>
            </a:rPr>
            <a:t>た。</a:t>
          </a:r>
          <a:endParaRPr kumimoji="1" lang="en-US" altLang="ja-JP" sz="1200">
            <a:solidFill>
              <a:schemeClr val="dk1"/>
            </a:solidFill>
            <a:effectLst/>
            <a:latin typeface="ＭＳ Ｐゴシック" pitchFamily="50" charset="-128"/>
            <a:ea typeface="ＭＳ Ｐゴシック" pitchFamily="50" charset="-128"/>
            <a:cs typeface="+mn-cs"/>
          </a:endParaRPr>
        </a:p>
        <a:p>
          <a:r>
            <a:rPr kumimoji="1" lang="ja-JP" altLang="en-US" sz="1200">
              <a:solidFill>
                <a:schemeClr val="dk1"/>
              </a:solidFill>
              <a:effectLst/>
              <a:latin typeface="ＭＳ Ｐゴシック" pitchFamily="50" charset="-128"/>
              <a:ea typeface="ＭＳ Ｐゴシック" pitchFamily="50" charset="-128"/>
              <a:cs typeface="+mn-cs"/>
            </a:rPr>
            <a:t>　しかし平成２９年度においては、起債額の大きい事業の償還が始まり、公債費以外の割合は、類似団体と同程度となった</a:t>
          </a:r>
          <a:r>
            <a:rPr kumimoji="1" lang="ja-JP" altLang="ja-JP" sz="1200">
              <a:solidFill>
                <a:schemeClr val="dk1"/>
              </a:solidFill>
              <a:effectLst/>
              <a:latin typeface="ＭＳ Ｐゴシック" pitchFamily="50" charset="-128"/>
              <a:ea typeface="ＭＳ Ｐゴシック" pitchFamily="50" charset="-128"/>
              <a:cs typeface="+mn-cs"/>
            </a:rPr>
            <a:t>。</a:t>
          </a:r>
          <a:endParaRPr lang="ja-JP" altLang="ja-JP" sz="1200">
            <a:effectLst/>
            <a:latin typeface="ＭＳ Ｐゴシック" pitchFamily="50" charset="-128"/>
            <a:ea typeface="ＭＳ Ｐゴシック" pitchFamily="50" charset="-128"/>
          </a:endParaRPr>
        </a:p>
        <a:p>
          <a:r>
            <a:rPr kumimoji="1" lang="ja-JP" altLang="ja-JP" sz="1200">
              <a:solidFill>
                <a:schemeClr val="dk1"/>
              </a:solidFill>
              <a:effectLst/>
              <a:latin typeface="ＭＳ Ｐゴシック" pitchFamily="50" charset="-128"/>
              <a:ea typeface="ＭＳ Ｐゴシック" pitchFamily="50" charset="-128"/>
              <a:cs typeface="+mn-cs"/>
            </a:rPr>
            <a:t>　今後も財政健全化に向け、経費の削減に努める。</a:t>
          </a:r>
          <a:endParaRPr lang="ja-JP" altLang="ja-JP" sz="1200">
            <a:effectLst/>
            <a:latin typeface="ＭＳ Ｐゴシック" pitchFamily="50" charset="-128"/>
            <a:ea typeface="ＭＳ Ｐゴシック"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2902</xdr:rowOff>
    </xdr:from>
    <xdr:to>
      <xdr:col>82</xdr:col>
      <xdr:colOff>107950</xdr:colOff>
      <xdr:row>76</xdr:row>
      <xdr:rowOff>42092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033102"/>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133549</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820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42092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04290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12700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020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121030</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86178</xdr:rowOff>
    </xdr:from>
    <xdr:to>
      <xdr:col>69</xdr:col>
      <xdr:colOff>92075</xdr:colOff>
      <xdr:row>75</xdr:row>
      <xdr:rowOff>161289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2944928"/>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137358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58981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123553</xdr:rowOff>
    </xdr:from>
    <xdr:to>
      <xdr:col>82</xdr:col>
      <xdr:colOff>158750</xdr:colOff>
      <xdr:row>76</xdr:row>
      <xdr:rowOff>53702</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982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95629</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162742</xdr:rowOff>
    </xdr:from>
    <xdr:to>
      <xdr:col>78</xdr:col>
      <xdr:colOff>120650</xdr:colOff>
      <xdr:row>76</xdr:row>
      <xdr:rowOff>92892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0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77669</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107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48277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25416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35378</xdr:rowOff>
    </xdr:from>
    <xdr:to>
      <xdr:col>65</xdr:col>
      <xdr:colOff>53975</xdr:colOff>
      <xdr:row>75</xdr:row>
      <xdr:rowOff>136978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121756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98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北海道羅臼町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34019</xdr:rowOff>
    </xdr:from>
    <xdr:to>
      <xdr:col>29</xdr:col>
      <xdr:colOff>127000</xdr:colOff>
      <xdr:row>16</xdr:row>
      <xdr:rowOff>48164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824844"/>
          <a:ext cx="647700" cy="14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72625</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86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16897</xdr:rowOff>
    </xdr:from>
    <xdr:to>
      <xdr:col>26</xdr:col>
      <xdr:colOff>50800</xdr:colOff>
      <xdr:row>16</xdr:row>
      <xdr:rowOff>48164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4305300" y="2807722"/>
          <a:ext cx="698500" cy="31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34969</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99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16897</xdr:rowOff>
    </xdr:from>
    <xdr:to>
      <xdr:col>22</xdr:col>
      <xdr:colOff>114300</xdr:colOff>
      <xdr:row>16</xdr:row>
      <xdr:rowOff>108777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807722"/>
          <a:ext cx="698500" cy="9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51411</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108777</xdr:rowOff>
    </xdr:from>
    <xdr:to>
      <xdr:col>18</xdr:col>
      <xdr:colOff>177800</xdr:colOff>
      <xdr:row>16</xdr:row>
      <xdr:rowOff>170402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2899602"/>
          <a:ext cx="698500" cy="61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27025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70539</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154669</xdr:rowOff>
    </xdr:from>
    <xdr:to>
      <xdr:col>29</xdr:col>
      <xdr:colOff>177800</xdr:colOff>
      <xdr:row>16</xdr:row>
      <xdr:rowOff>84819</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774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171196</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61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168814</xdr:rowOff>
    </xdr:from>
    <xdr:to>
      <xdr:col>26</xdr:col>
      <xdr:colOff>101600</xdr:colOff>
      <xdr:row>16</xdr:row>
      <xdr:rowOff>98964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788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109141</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55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137547</xdr:rowOff>
    </xdr:from>
    <xdr:to>
      <xdr:col>22</xdr:col>
      <xdr:colOff>165100</xdr:colOff>
      <xdr:row>16</xdr:row>
      <xdr:rowOff>67697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756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77874</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52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57977</xdr:rowOff>
    </xdr:from>
    <xdr:to>
      <xdr:col>19</xdr:col>
      <xdr:colOff>38100</xdr:colOff>
      <xdr:row>16</xdr:row>
      <xdr:rowOff>159577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848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169754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617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119602</xdr:rowOff>
    </xdr:from>
    <xdr:to>
      <xdr:col>15</xdr:col>
      <xdr:colOff>101600</xdr:colOff>
      <xdr:row>17</xdr:row>
      <xdr:rowOff>49752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910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59929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67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250216</xdr:rowOff>
    </xdr:from>
    <xdr:to>
      <xdr:col>29</xdr:col>
      <xdr:colOff>127000</xdr:colOff>
      <xdr:row>35</xdr:row>
      <xdr:rowOff>54664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517666"/>
          <a:ext cx="647700" cy="147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234993</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02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260655</xdr:rowOff>
    </xdr:from>
    <xdr:to>
      <xdr:col>26</xdr:col>
      <xdr:colOff>50800</xdr:colOff>
      <xdr:row>35</xdr:row>
      <xdr:rowOff>54664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528105"/>
          <a:ext cx="698500" cy="136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260655</xdr:rowOff>
    </xdr:from>
    <xdr:to>
      <xdr:col>22</xdr:col>
      <xdr:colOff>114300</xdr:colOff>
      <xdr:row>34</xdr:row>
      <xdr:rowOff>301574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528105"/>
          <a:ext cx="698500" cy="40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2731</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259501</xdr:rowOff>
    </xdr:from>
    <xdr:to>
      <xdr:col>18</xdr:col>
      <xdr:colOff>177800</xdr:colOff>
      <xdr:row>34</xdr:row>
      <xdr:rowOff>301574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526951"/>
          <a:ext cx="698500" cy="42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9832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295601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6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199415</xdr:rowOff>
    </xdr:from>
    <xdr:to>
      <xdr:col>29</xdr:col>
      <xdr:colOff>177800</xdr:colOff>
      <xdr:row>34</xdr:row>
      <xdr:rowOff>301016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46686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44492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31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3864</xdr:rowOff>
    </xdr:from>
    <xdr:to>
      <xdr:col>26</xdr:col>
      <xdr:colOff>101600</xdr:colOff>
      <xdr:row>35</xdr:row>
      <xdr:rowOff>105464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14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90241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70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209855</xdr:rowOff>
    </xdr:from>
    <xdr:to>
      <xdr:col>22</xdr:col>
      <xdr:colOff>165100</xdr:colOff>
      <xdr:row>34</xdr:row>
      <xdr:rowOff>311455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477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321632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24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250774</xdr:rowOff>
    </xdr:from>
    <xdr:to>
      <xdr:col>19</xdr:col>
      <xdr:colOff>38100</xdr:colOff>
      <xdr:row>35</xdr:row>
      <xdr:rowOff>9474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518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337151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60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208701</xdr:rowOff>
    </xdr:from>
    <xdr:to>
      <xdr:col>15</xdr:col>
      <xdr:colOff>101600</xdr:colOff>
      <xdr:row>34</xdr:row>
      <xdr:rowOff>310300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47615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320478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北海道羅臼町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5,231
5,195
397.72
6,304,101
6,088,291
214,873
2,609,635
4,601,718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84912</xdr:rowOff>
    </xdr:from>
    <xdr:to>
      <xdr:col>24</xdr:col>
      <xdr:colOff>63500</xdr:colOff>
      <xdr:row>34</xdr:row>
      <xdr:rowOff>91382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14212"/>
          <a:ext cx="838200" cy="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7449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08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44236</xdr:rowOff>
    </xdr:from>
    <xdr:to>
      <xdr:col>19</xdr:col>
      <xdr:colOff>177800</xdr:colOff>
      <xdr:row>34</xdr:row>
      <xdr:rowOff>91382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873536"/>
          <a:ext cx="889000" cy="4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127518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44236</xdr:rowOff>
    </xdr:from>
    <xdr:to>
      <xdr:col>15</xdr:col>
      <xdr:colOff>50800</xdr:colOff>
      <xdr:row>34</xdr:row>
      <xdr:rowOff>129444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73536"/>
          <a:ext cx="889000" cy="8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135145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129444</xdr:rowOff>
    </xdr:from>
    <xdr:to>
      <xdr:col>10</xdr:col>
      <xdr:colOff>114300</xdr:colOff>
      <xdr:row>35</xdr:row>
      <xdr:rowOff>8903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58744"/>
          <a:ext cx="889000" cy="5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100223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140151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34112</xdr:rowOff>
    </xdr:from>
    <xdr:to>
      <xdr:col>24</xdr:col>
      <xdr:colOff>114300</xdr:colOff>
      <xdr:row>34</xdr:row>
      <xdr:rowOff>135712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6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56989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14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40582</xdr:rowOff>
    </xdr:from>
    <xdr:to>
      <xdr:col>20</xdr:col>
      <xdr:colOff>38100</xdr:colOff>
      <xdr:row>34</xdr:row>
      <xdr:rowOff>142182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6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158709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4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164886</xdr:rowOff>
    </xdr:from>
    <xdr:to>
      <xdr:col>15</xdr:col>
      <xdr:colOff>101600</xdr:colOff>
      <xdr:row>34</xdr:row>
      <xdr:rowOff>95036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2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111563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59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78644</xdr:rowOff>
    </xdr:from>
    <xdr:to>
      <xdr:col>10</xdr:col>
      <xdr:colOff>165100</xdr:colOff>
      <xdr:row>35</xdr:row>
      <xdr:rowOff>8794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0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25321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129553</xdr:rowOff>
    </xdr:from>
    <xdr:to>
      <xdr:col>6</xdr:col>
      <xdr:colOff>38100</xdr:colOff>
      <xdr:row>35</xdr:row>
      <xdr:rowOff>59703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5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76230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3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71672</xdr:rowOff>
    </xdr:from>
    <xdr:to>
      <xdr:col>24</xdr:col>
      <xdr:colOff>63500</xdr:colOff>
      <xdr:row>56</xdr:row>
      <xdr:rowOff>92242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672872"/>
          <a:ext cx="838200" cy="2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170131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28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92242</xdr:rowOff>
    </xdr:from>
    <xdr:to>
      <xdr:col>19</xdr:col>
      <xdr:colOff>177800</xdr:colOff>
      <xdr:row>56</xdr:row>
      <xdr:rowOff>130342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693442"/>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124000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38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130342</xdr:rowOff>
    </xdr:from>
    <xdr:to>
      <xdr:col>15</xdr:col>
      <xdr:colOff>50800</xdr:colOff>
      <xdr:row>56</xdr:row>
      <xdr:rowOff>152894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31542"/>
          <a:ext cx="889000" cy="2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154956</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4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152894</xdr:rowOff>
    </xdr:from>
    <xdr:to>
      <xdr:col>10</xdr:col>
      <xdr:colOff>114300</xdr:colOff>
      <xdr:row>57</xdr:row>
      <xdr:rowOff>1416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54094"/>
          <a:ext cx="889000" cy="1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161851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42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19746</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44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20872</xdr:rowOff>
    </xdr:from>
    <xdr:to>
      <xdr:col>24</xdr:col>
      <xdr:colOff>114300</xdr:colOff>
      <xdr:row>56</xdr:row>
      <xdr:rowOff>122472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2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170749</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00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41442</xdr:rowOff>
    </xdr:from>
    <xdr:to>
      <xdr:col>20</xdr:col>
      <xdr:colOff>38100</xdr:colOff>
      <xdr:row>56</xdr:row>
      <xdr:rowOff>143042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4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134169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735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79542</xdr:rowOff>
    </xdr:from>
    <xdr:to>
      <xdr:col>15</xdr:col>
      <xdr:colOff>101600</xdr:colOff>
      <xdr:row>57</xdr:row>
      <xdr:rowOff>9692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8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819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773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102094</xdr:rowOff>
    </xdr:from>
    <xdr:to>
      <xdr:col>10</xdr:col>
      <xdr:colOff>165100</xdr:colOff>
      <xdr:row>57</xdr:row>
      <xdr:rowOff>32244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0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23371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796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122066</xdr:rowOff>
    </xdr:from>
    <xdr:to>
      <xdr:col>6</xdr:col>
      <xdr:colOff>38100</xdr:colOff>
      <xdr:row>57</xdr:row>
      <xdr:rowOff>52216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2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43343</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81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19228</xdr:rowOff>
    </xdr:from>
    <xdr:to>
      <xdr:col>24</xdr:col>
      <xdr:colOff>63500</xdr:colOff>
      <xdr:row>75</xdr:row>
      <xdr:rowOff>21481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2877978"/>
          <a:ext cx="8382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28856</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05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93066</xdr:rowOff>
    </xdr:from>
    <xdr:to>
      <xdr:col>19</xdr:col>
      <xdr:colOff>177800</xdr:colOff>
      <xdr:row>75</xdr:row>
      <xdr:rowOff>19228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2780366"/>
          <a:ext cx="889000" cy="9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168629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98127</xdr:rowOff>
    </xdr:from>
    <xdr:to>
      <xdr:col>15</xdr:col>
      <xdr:colOff>50800</xdr:colOff>
      <xdr:row>74</xdr:row>
      <xdr:rowOff>93066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2099627"/>
          <a:ext cx="889000" cy="68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11320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98127</xdr:rowOff>
    </xdr:from>
    <xdr:to>
      <xdr:col>10</xdr:col>
      <xdr:colOff>114300</xdr:colOff>
      <xdr:row>74</xdr:row>
      <xdr:rowOff>83758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2099627"/>
          <a:ext cx="889000" cy="67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123727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52111" y="1315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20725</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22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142131</xdr:rowOff>
    </xdr:from>
    <xdr:to>
      <xdr:col>24</xdr:col>
      <xdr:colOff>114300</xdr:colOff>
      <xdr:row>75</xdr:row>
      <xdr:rowOff>72281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282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165008</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68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139878</xdr:rowOff>
    </xdr:from>
    <xdr:to>
      <xdr:col>20</xdr:col>
      <xdr:colOff>38100</xdr:colOff>
      <xdr:row>75</xdr:row>
      <xdr:rowOff>70028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282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86555</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60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42266</xdr:rowOff>
    </xdr:from>
    <xdr:to>
      <xdr:col>15</xdr:col>
      <xdr:colOff>101600</xdr:colOff>
      <xdr:row>74</xdr:row>
      <xdr:rowOff>143866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27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160393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50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47327</xdr:rowOff>
    </xdr:from>
    <xdr:to>
      <xdr:col>10</xdr:col>
      <xdr:colOff>165100</xdr:colOff>
      <xdr:row>70</xdr:row>
      <xdr:rowOff>148927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204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68</xdr:row>
      <xdr:rowOff>165454</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182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32958</xdr:rowOff>
    </xdr:from>
    <xdr:to>
      <xdr:col>6</xdr:col>
      <xdr:colOff>38100</xdr:colOff>
      <xdr:row>74</xdr:row>
      <xdr:rowOff>134558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27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151085</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249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67742</xdr:rowOff>
    </xdr:from>
    <xdr:to>
      <xdr:col>24</xdr:col>
      <xdr:colOff>62865</xdr:colOff>
      <xdr:row>98</xdr:row>
      <xdr:rowOff>87719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669692"/>
          <a:ext cx="1270" cy="1220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91546</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9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87719</xdr:rowOff>
    </xdr:from>
    <xdr:to>
      <xdr:col>24</xdr:col>
      <xdr:colOff>152400</xdr:colOff>
      <xdr:row>98</xdr:row>
      <xdr:rowOff>87719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8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14419</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44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67742</xdr:rowOff>
    </xdr:from>
    <xdr:to>
      <xdr:col>24</xdr:col>
      <xdr:colOff>152400</xdr:colOff>
      <xdr:row>91</xdr:row>
      <xdr:rowOff>67742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66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157938</xdr:rowOff>
    </xdr:from>
    <xdr:to>
      <xdr:col>24</xdr:col>
      <xdr:colOff>63500</xdr:colOff>
      <xdr:row>98</xdr:row>
      <xdr:rowOff>10122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788588"/>
          <a:ext cx="838200" cy="2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161281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77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138404</xdr:rowOff>
    </xdr:from>
    <xdr:to>
      <xdr:col>24</xdr:col>
      <xdr:colOff>114300</xdr:colOff>
      <xdr:row>96</xdr:row>
      <xdr:rowOff>68554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10122</xdr:rowOff>
    </xdr:from>
    <xdr:to>
      <xdr:col>19</xdr:col>
      <xdr:colOff>177800</xdr:colOff>
      <xdr:row>98</xdr:row>
      <xdr:rowOff>52121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812222"/>
          <a:ext cx="889000" cy="4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139675</xdr:rowOff>
    </xdr:from>
    <xdr:to>
      <xdr:col>20</xdr:col>
      <xdr:colOff>38100</xdr:colOff>
      <xdr:row>96</xdr:row>
      <xdr:rowOff>69825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86352</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52121</xdr:rowOff>
    </xdr:from>
    <xdr:to>
      <xdr:col>15</xdr:col>
      <xdr:colOff>50800</xdr:colOff>
      <xdr:row>98</xdr:row>
      <xdr:rowOff>77343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854221"/>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64212</xdr:rowOff>
    </xdr:from>
    <xdr:to>
      <xdr:col>15</xdr:col>
      <xdr:colOff>101600</xdr:colOff>
      <xdr:row>96</xdr:row>
      <xdr:rowOff>165812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10889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29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77343</xdr:rowOff>
    </xdr:from>
    <xdr:to>
      <xdr:col>10</xdr:col>
      <xdr:colOff>114300</xdr:colOff>
      <xdr:row>98</xdr:row>
      <xdr:rowOff>139509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879443"/>
          <a:ext cx="889000" cy="6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85331</xdr:rowOff>
    </xdr:from>
    <xdr:to>
      <xdr:col>10</xdr:col>
      <xdr:colOff>165100</xdr:colOff>
      <xdr:row>97</xdr:row>
      <xdr:rowOff>15481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32008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1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712</xdr:rowOff>
    </xdr:from>
    <xdr:to>
      <xdr:col>6</xdr:col>
      <xdr:colOff>38100</xdr:colOff>
      <xdr:row>97</xdr:row>
      <xdr:rowOff>102312</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118839</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40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107138</xdr:rowOff>
    </xdr:from>
    <xdr:to>
      <xdr:col>24</xdr:col>
      <xdr:colOff>114300</xdr:colOff>
      <xdr:row>98</xdr:row>
      <xdr:rowOff>37288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73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22065</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5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130772</xdr:rowOff>
    </xdr:from>
    <xdr:to>
      <xdr:col>20</xdr:col>
      <xdr:colOff>38100</xdr:colOff>
      <xdr:row>98</xdr:row>
      <xdr:rowOff>60922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76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52049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1321</xdr:rowOff>
    </xdr:from>
    <xdr:to>
      <xdr:col>15</xdr:col>
      <xdr:colOff>101600</xdr:colOff>
      <xdr:row>98</xdr:row>
      <xdr:rowOff>102921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0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94048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9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26543</xdr:rowOff>
    </xdr:from>
    <xdr:to>
      <xdr:col>10</xdr:col>
      <xdr:colOff>165100</xdr:colOff>
      <xdr:row>98</xdr:row>
      <xdr:rowOff>128143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2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119270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2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88709</xdr:rowOff>
    </xdr:from>
    <xdr:to>
      <xdr:col>6</xdr:col>
      <xdr:colOff>38100</xdr:colOff>
      <xdr:row>99</xdr:row>
      <xdr:rowOff>18859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9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9986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8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144748</xdr:rowOff>
    </xdr:from>
    <xdr:to>
      <xdr:col>55</xdr:col>
      <xdr:colOff>0</xdr:colOff>
      <xdr:row>35</xdr:row>
      <xdr:rowOff>7303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5974048"/>
          <a:ext cx="838200" cy="3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101590</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02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7303</xdr:rowOff>
    </xdr:from>
    <xdr:to>
      <xdr:col>50</xdr:col>
      <xdr:colOff>114300</xdr:colOff>
      <xdr:row>35</xdr:row>
      <xdr:rowOff>130792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008053"/>
          <a:ext cx="889000" cy="12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63780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130792</xdr:rowOff>
    </xdr:from>
    <xdr:to>
      <xdr:col>45</xdr:col>
      <xdr:colOff>177800</xdr:colOff>
      <xdr:row>36</xdr:row>
      <xdr:rowOff>33630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131542"/>
          <a:ext cx="889000" cy="7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81154</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33630</xdr:rowOff>
    </xdr:from>
    <xdr:to>
      <xdr:col>41</xdr:col>
      <xdr:colOff>50800</xdr:colOff>
      <xdr:row>36</xdr:row>
      <xdr:rowOff>107239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205830"/>
          <a:ext cx="8890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121650</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170087</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93948</xdr:rowOff>
    </xdr:from>
    <xdr:to>
      <xdr:col>55</xdr:col>
      <xdr:colOff>50800</xdr:colOff>
      <xdr:row>35</xdr:row>
      <xdr:rowOff>24098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92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116825</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77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127953</xdr:rowOff>
    </xdr:from>
    <xdr:to>
      <xdr:col>50</xdr:col>
      <xdr:colOff>165100</xdr:colOff>
      <xdr:row>35</xdr:row>
      <xdr:rowOff>58103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95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74630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732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79992</xdr:rowOff>
    </xdr:from>
    <xdr:to>
      <xdr:col>46</xdr:col>
      <xdr:colOff>38100</xdr:colOff>
      <xdr:row>36</xdr:row>
      <xdr:rowOff>10142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08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26669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85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154280</xdr:rowOff>
    </xdr:from>
    <xdr:to>
      <xdr:col>41</xdr:col>
      <xdr:colOff>101600</xdr:colOff>
      <xdr:row>36</xdr:row>
      <xdr:rowOff>84430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1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100957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56439</xdr:rowOff>
    </xdr:from>
    <xdr:to>
      <xdr:col>36</xdr:col>
      <xdr:colOff>165100</xdr:colOff>
      <xdr:row>36</xdr:row>
      <xdr:rowOff>158039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2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3116</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00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40269</xdr:rowOff>
    </xdr:from>
    <xdr:to>
      <xdr:col>55</xdr:col>
      <xdr:colOff>0</xdr:colOff>
      <xdr:row>59</xdr:row>
      <xdr:rowOff>24568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812919"/>
          <a:ext cx="838200" cy="32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148567</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921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24568</xdr:rowOff>
    </xdr:from>
    <xdr:to>
      <xdr:col>50</xdr:col>
      <xdr:colOff>114300</xdr:colOff>
      <xdr:row>59</xdr:row>
      <xdr:rowOff>62294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10140118"/>
          <a:ext cx="889000" cy="3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41707</xdr:rowOff>
    </xdr:from>
    <xdr:to>
      <xdr:col>45</xdr:col>
      <xdr:colOff>177800</xdr:colOff>
      <xdr:row>59</xdr:row>
      <xdr:rowOff>62294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10157257"/>
          <a:ext cx="889000" cy="2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161097</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6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41707</xdr:rowOff>
    </xdr:from>
    <xdr:to>
      <xdr:col>41</xdr:col>
      <xdr:colOff>50800</xdr:colOff>
      <xdr:row>59</xdr:row>
      <xdr:rowOff>81018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157257"/>
          <a:ext cx="889000" cy="3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146421</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147605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160919</xdr:rowOff>
    </xdr:from>
    <xdr:to>
      <xdr:col>55</xdr:col>
      <xdr:colOff>50800</xdr:colOff>
      <xdr:row>57</xdr:row>
      <xdr:rowOff>91069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6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12346</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145218</xdr:rowOff>
    </xdr:from>
    <xdr:to>
      <xdr:col>50</xdr:col>
      <xdr:colOff>165100</xdr:colOff>
      <xdr:row>59</xdr:row>
      <xdr:rowOff>75368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66495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8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11494</xdr:rowOff>
    </xdr:from>
    <xdr:to>
      <xdr:col>46</xdr:col>
      <xdr:colOff>38100</xdr:colOff>
      <xdr:row>59</xdr:row>
      <xdr:rowOff>113094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12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104221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21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162357</xdr:rowOff>
    </xdr:from>
    <xdr:to>
      <xdr:col>41</xdr:col>
      <xdr:colOff>101600</xdr:colOff>
      <xdr:row>59</xdr:row>
      <xdr:rowOff>92507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1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83634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30218</xdr:rowOff>
    </xdr:from>
    <xdr:to>
      <xdr:col>36</xdr:col>
      <xdr:colOff>165100</xdr:colOff>
      <xdr:row>59</xdr:row>
      <xdr:rowOff>131818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14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122945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23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12671</xdr:rowOff>
    </xdr:from>
    <xdr:to>
      <xdr:col>55</xdr:col>
      <xdr:colOff>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57221"/>
          <a:ext cx="838200" cy="3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32452</xdr:rowOff>
    </xdr:from>
    <xdr:to>
      <xdr:col>50</xdr:col>
      <xdr:colOff>114300</xdr:colOff>
      <xdr:row>79</xdr:row>
      <xdr:rowOff>44450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77002"/>
          <a:ext cx="889000" cy="1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25553</xdr:rowOff>
    </xdr:from>
    <xdr:to>
      <xdr:col>45</xdr:col>
      <xdr:colOff>177800</xdr:colOff>
      <xdr:row>79</xdr:row>
      <xdr:rowOff>32452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70103"/>
          <a:ext cx="889000" cy="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22120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18232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133321</xdr:rowOff>
    </xdr:from>
    <xdr:to>
      <xdr:col>55</xdr:col>
      <xdr:colOff>50800</xdr:colOff>
      <xdr:row>79</xdr:row>
      <xdr:rowOff>63471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0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56382</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2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153102</xdr:rowOff>
    </xdr:from>
    <xdr:to>
      <xdr:col>46</xdr:col>
      <xdr:colOff>38100</xdr:colOff>
      <xdr:row>79</xdr:row>
      <xdr:rowOff>83252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2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74379</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61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146203</xdr:rowOff>
    </xdr:from>
    <xdr:to>
      <xdr:col>41</xdr:col>
      <xdr:colOff>101600</xdr:colOff>
      <xdr:row>79</xdr:row>
      <xdr:rowOff>76353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1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67480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61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8863</xdr:rowOff>
    </xdr:from>
    <xdr:to>
      <xdr:col>55</xdr:col>
      <xdr:colOff>0</xdr:colOff>
      <xdr:row>98</xdr:row>
      <xdr:rowOff>52789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5953713"/>
          <a:ext cx="838200" cy="90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48069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7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52789</xdr:rowOff>
    </xdr:from>
    <xdr:to>
      <xdr:col>50</xdr:col>
      <xdr:colOff>114300</xdr:colOff>
      <xdr:row>99</xdr:row>
      <xdr:rowOff>22690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854889"/>
          <a:ext cx="889000" cy="14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147913</xdr:rowOff>
    </xdr:from>
    <xdr:to>
      <xdr:col>45</xdr:col>
      <xdr:colOff>177800</xdr:colOff>
      <xdr:row>99</xdr:row>
      <xdr:rowOff>22690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950013"/>
          <a:ext cx="889000" cy="4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129513</xdr:rowOff>
    </xdr:from>
    <xdr:to>
      <xdr:col>55</xdr:col>
      <xdr:colOff>50800</xdr:colOff>
      <xdr:row>93</xdr:row>
      <xdr:rowOff>59663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590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152390</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575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1989</xdr:rowOff>
    </xdr:from>
    <xdr:to>
      <xdr:col>50</xdr:col>
      <xdr:colOff>165100</xdr:colOff>
      <xdr:row>98</xdr:row>
      <xdr:rowOff>103589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0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94716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9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143340</xdr:rowOff>
    </xdr:from>
    <xdr:to>
      <xdr:col>46</xdr:col>
      <xdr:colOff>38100</xdr:colOff>
      <xdr:row>99</xdr:row>
      <xdr:rowOff>73490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9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64617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703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97113</xdr:rowOff>
    </xdr:from>
    <xdr:to>
      <xdr:col>41</xdr:col>
      <xdr:colOff>101600</xdr:colOff>
      <xdr:row>99</xdr:row>
      <xdr:rowOff>27263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9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18390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9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20782</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249299"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46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120456</xdr:rowOff>
    </xdr:from>
    <xdr:to>
      <xdr:col>85</xdr:col>
      <xdr:colOff>127000</xdr:colOff>
      <xdr:row>76</xdr:row>
      <xdr:rowOff>157869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150656"/>
          <a:ext cx="838200" cy="3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128030</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815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149735</xdr:rowOff>
    </xdr:from>
    <xdr:to>
      <xdr:col>81</xdr:col>
      <xdr:colOff>50800</xdr:colOff>
      <xdr:row>76</xdr:row>
      <xdr:rowOff>157869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179935"/>
          <a:ext cx="889000" cy="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72025</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129203</xdr:rowOff>
    </xdr:from>
    <xdr:to>
      <xdr:col>76</xdr:col>
      <xdr:colOff>114300</xdr:colOff>
      <xdr:row>76</xdr:row>
      <xdr:rowOff>149735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159403"/>
          <a:ext cx="889000" cy="2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129203</xdr:rowOff>
    </xdr:from>
    <xdr:to>
      <xdr:col>71</xdr:col>
      <xdr:colOff>177800</xdr:colOff>
      <xdr:row>76</xdr:row>
      <xdr:rowOff>136235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159403"/>
          <a:ext cx="889000" cy="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50980</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69656</xdr:rowOff>
    </xdr:from>
    <xdr:to>
      <xdr:col>85</xdr:col>
      <xdr:colOff>177800</xdr:colOff>
      <xdr:row>76</xdr:row>
      <xdr:rowOff>171256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09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48083</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07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107069</xdr:rowOff>
    </xdr:from>
    <xdr:to>
      <xdr:col>81</xdr:col>
      <xdr:colOff>101600</xdr:colOff>
      <xdr:row>77</xdr:row>
      <xdr:rowOff>37219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3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28346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22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98935</xdr:rowOff>
    </xdr:from>
    <xdr:to>
      <xdr:col>76</xdr:col>
      <xdr:colOff>165100</xdr:colOff>
      <xdr:row>77</xdr:row>
      <xdr:rowOff>29085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2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20212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22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78403</xdr:rowOff>
    </xdr:from>
    <xdr:to>
      <xdr:col>72</xdr:col>
      <xdr:colOff>38100</xdr:colOff>
      <xdr:row>77</xdr:row>
      <xdr:rowOff>8553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171130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2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85435</xdr:rowOff>
    </xdr:from>
    <xdr:to>
      <xdr:col>67</xdr:col>
      <xdr:colOff>101600</xdr:colOff>
      <xdr:row>77</xdr:row>
      <xdr:rowOff>15585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6712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2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157997</xdr:rowOff>
    </xdr:from>
    <xdr:to>
      <xdr:col>85</xdr:col>
      <xdr:colOff>127000</xdr:colOff>
      <xdr:row>96</xdr:row>
      <xdr:rowOff>82212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445747"/>
          <a:ext cx="838200" cy="9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15152</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4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82212</xdr:rowOff>
    </xdr:from>
    <xdr:to>
      <xdr:col>81</xdr:col>
      <xdr:colOff>50800</xdr:colOff>
      <xdr:row>97</xdr:row>
      <xdr:rowOff>65039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541412"/>
          <a:ext cx="889000" cy="15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121899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135644</xdr:rowOff>
    </xdr:from>
    <xdr:to>
      <xdr:col>76</xdr:col>
      <xdr:colOff>114300</xdr:colOff>
      <xdr:row>97</xdr:row>
      <xdr:rowOff>65039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594844"/>
          <a:ext cx="889000" cy="10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130123</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49961</xdr:rowOff>
    </xdr:from>
    <xdr:to>
      <xdr:col>71</xdr:col>
      <xdr:colOff>177800</xdr:colOff>
      <xdr:row>96</xdr:row>
      <xdr:rowOff>135644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509161"/>
          <a:ext cx="889000" cy="8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3145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100007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73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107197</xdr:rowOff>
    </xdr:from>
    <xdr:to>
      <xdr:col>85</xdr:col>
      <xdr:colOff>177800</xdr:colOff>
      <xdr:row>96</xdr:row>
      <xdr:rowOff>37347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39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130074</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24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31412</xdr:rowOff>
    </xdr:from>
    <xdr:to>
      <xdr:col>81</xdr:col>
      <xdr:colOff>101600</xdr:colOff>
      <xdr:row>96</xdr:row>
      <xdr:rowOff>133012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49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149539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26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14239</xdr:rowOff>
    </xdr:from>
    <xdr:to>
      <xdr:col>76</xdr:col>
      <xdr:colOff>165100</xdr:colOff>
      <xdr:row>97</xdr:row>
      <xdr:rowOff>115839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64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132366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42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84844</xdr:rowOff>
    </xdr:from>
    <xdr:to>
      <xdr:col>72</xdr:col>
      <xdr:colOff>38100</xdr:colOff>
      <xdr:row>97</xdr:row>
      <xdr:rowOff>14994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5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31521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31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170611</xdr:rowOff>
    </xdr:from>
    <xdr:to>
      <xdr:col>67</xdr:col>
      <xdr:colOff>101600</xdr:colOff>
      <xdr:row>96</xdr:row>
      <xdr:rowOff>100761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4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117288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23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140070</xdr:rowOff>
    </xdr:from>
    <xdr:to>
      <xdr:col>116</xdr:col>
      <xdr:colOff>63500</xdr:colOff>
      <xdr:row>76</xdr:row>
      <xdr:rowOff>45168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2998820"/>
          <a:ext cx="838200" cy="7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51035</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566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140070</xdr:rowOff>
    </xdr:from>
    <xdr:to>
      <xdr:col>111</xdr:col>
      <xdr:colOff>177800</xdr:colOff>
      <xdr:row>76</xdr:row>
      <xdr:rowOff>164998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998820"/>
          <a:ext cx="889000" cy="19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155538</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4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164998</xdr:rowOff>
    </xdr:from>
    <xdr:to>
      <xdr:col>107</xdr:col>
      <xdr:colOff>50800</xdr:colOff>
      <xdr:row>77</xdr:row>
      <xdr:rowOff>28808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195198"/>
          <a:ext cx="889000" cy="3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147776</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158804</xdr:rowOff>
    </xdr:from>
    <xdr:to>
      <xdr:col>102</xdr:col>
      <xdr:colOff>114300</xdr:colOff>
      <xdr:row>77</xdr:row>
      <xdr:rowOff>28808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189004"/>
          <a:ext cx="889000" cy="4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142823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168905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165818</xdr:rowOff>
    </xdr:from>
    <xdr:to>
      <xdr:col>116</xdr:col>
      <xdr:colOff>114300</xdr:colOff>
      <xdr:row>76</xdr:row>
      <xdr:rowOff>95968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02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144245</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00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89270</xdr:rowOff>
    </xdr:from>
    <xdr:to>
      <xdr:col>112</xdr:col>
      <xdr:colOff>38100</xdr:colOff>
      <xdr:row>76</xdr:row>
      <xdr:rowOff>19419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9480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10548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04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114198</xdr:rowOff>
    </xdr:from>
    <xdr:to>
      <xdr:col>107</xdr:col>
      <xdr:colOff>101600</xdr:colOff>
      <xdr:row>77</xdr:row>
      <xdr:rowOff>44348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1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35475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2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149458</xdr:rowOff>
    </xdr:from>
    <xdr:to>
      <xdr:col>102</xdr:col>
      <xdr:colOff>165100</xdr:colOff>
      <xdr:row>77</xdr:row>
      <xdr:rowOff>79608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7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70735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27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108004</xdr:rowOff>
    </xdr:from>
    <xdr:to>
      <xdr:col>98</xdr:col>
      <xdr:colOff>38100</xdr:colOff>
      <xdr:row>77</xdr:row>
      <xdr:rowOff>38154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3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29281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23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itchFamily="50" charset="-128"/>
              <a:ea typeface="ＭＳ Ｐゴシック" pitchFamily="50" charset="-128"/>
              <a:cs typeface="+mn-cs"/>
            </a:rPr>
            <a:t>　</a:t>
          </a:r>
          <a:r>
            <a:rPr kumimoji="1" lang="ja-JP" altLang="ja-JP" sz="1200">
              <a:solidFill>
                <a:schemeClr val="dk1"/>
              </a:solidFill>
              <a:effectLst/>
              <a:latin typeface="ＭＳ Ｐゴシック" pitchFamily="50" charset="-128"/>
              <a:ea typeface="ＭＳ Ｐゴシック" pitchFamily="50" charset="-128"/>
              <a:cs typeface="+mn-cs"/>
            </a:rPr>
            <a:t>人件費については平成２８年度</a:t>
          </a:r>
          <a:r>
            <a:rPr kumimoji="1" lang="ja-JP" altLang="en-US" sz="1200">
              <a:solidFill>
                <a:schemeClr val="dk1"/>
              </a:solidFill>
              <a:effectLst/>
              <a:latin typeface="ＭＳ Ｐゴシック" pitchFamily="50" charset="-128"/>
              <a:ea typeface="ＭＳ Ｐゴシック" pitchFamily="50" charset="-128"/>
              <a:cs typeface="+mn-cs"/>
            </a:rPr>
            <a:t>より継続して給与の独自削減は行ったものの</a:t>
          </a:r>
          <a:r>
            <a:rPr kumimoji="1" lang="ja-JP" altLang="ja-JP" sz="1200">
              <a:solidFill>
                <a:schemeClr val="dk1"/>
              </a:solidFill>
              <a:effectLst/>
              <a:latin typeface="ＭＳ Ｐゴシック" pitchFamily="50" charset="-128"/>
              <a:ea typeface="ＭＳ Ｐゴシック" pitchFamily="50" charset="-128"/>
              <a:cs typeface="+mn-cs"/>
            </a:rPr>
            <a:t>、</a:t>
          </a:r>
          <a:r>
            <a:rPr kumimoji="1" lang="ja-JP" altLang="en-US" sz="1200">
              <a:solidFill>
                <a:schemeClr val="dk1"/>
              </a:solidFill>
              <a:effectLst/>
              <a:latin typeface="ＭＳ Ｐゴシック" pitchFamily="50" charset="-128"/>
              <a:ea typeface="ＭＳ Ｐゴシック" pitchFamily="50" charset="-128"/>
              <a:cs typeface="+mn-cs"/>
            </a:rPr>
            <a:t>平成２９年度は若干の増加傾向となった。</a:t>
          </a:r>
          <a:r>
            <a:rPr kumimoji="1" lang="ja-JP" altLang="ja-JP" sz="1200">
              <a:solidFill>
                <a:schemeClr val="dk1"/>
              </a:solidFill>
              <a:effectLst/>
              <a:latin typeface="ＭＳ Ｐゴシック" pitchFamily="50" charset="-128"/>
              <a:ea typeface="ＭＳ Ｐゴシック" pitchFamily="50" charset="-128"/>
              <a:cs typeface="+mn-cs"/>
            </a:rPr>
            <a:t>住民一人当たりに係る主な構成項目である補助費、物件費及び扶助費については、平成２５年度以降緩やかではあるが増加傾向にある。これは、人口減少によるものと推測される。</a:t>
          </a:r>
          <a:endParaRPr lang="ja-JP" altLang="ja-JP" sz="1200">
            <a:effectLst/>
            <a:latin typeface="ＭＳ Ｐゴシック" pitchFamily="50" charset="-128"/>
            <a:ea typeface="ＭＳ Ｐゴシック" pitchFamily="50" charset="-128"/>
          </a:endParaRPr>
        </a:p>
        <a:p>
          <a:r>
            <a:rPr kumimoji="1" lang="ja-JP" altLang="ja-JP" sz="1200">
              <a:solidFill>
                <a:schemeClr val="dk1"/>
              </a:solidFill>
              <a:effectLst/>
              <a:latin typeface="ＭＳ Ｐゴシック" pitchFamily="50" charset="-128"/>
              <a:ea typeface="ＭＳ Ｐゴシック" pitchFamily="50" charset="-128"/>
              <a:cs typeface="+mn-cs"/>
            </a:rPr>
            <a:t>　また、普通建設事業費については、類似団体平均を下回っているのに対し、維持補修費については平均を上回っている。これは、当町の財政状況から建設事業費等の歳出抑制をしているものの、既存の公共施設等について経年劣化により維持補修が必要な施設が多くなってきているためである。</a:t>
          </a:r>
          <a:endParaRPr lang="ja-JP" altLang="ja-JP" sz="1200">
            <a:effectLst/>
            <a:latin typeface="ＭＳ Ｐゴシック" pitchFamily="50" charset="-128"/>
            <a:ea typeface="ＭＳ Ｐゴシック" pitchFamily="50" charset="-128"/>
          </a:endParaRPr>
        </a:p>
        <a:p>
          <a:r>
            <a:rPr kumimoji="1" lang="ja-JP" altLang="ja-JP" sz="1200">
              <a:solidFill>
                <a:schemeClr val="dk1"/>
              </a:solidFill>
              <a:effectLst/>
              <a:latin typeface="ＭＳ Ｐゴシック" pitchFamily="50" charset="-128"/>
              <a:ea typeface="ＭＳ Ｐゴシック" pitchFamily="50" charset="-128"/>
              <a:cs typeface="+mn-cs"/>
            </a:rPr>
            <a:t>　今後は、総合計画や公共施設等総合管理計画に基づき、事業実施の優先度も熟慮しながら公共施設の適正管理に努め、コスト削減を目指した事業展開に図る。</a:t>
          </a:r>
          <a:endParaRPr lang="ja-JP" altLang="ja-JP" sz="1200">
            <a:effectLst/>
            <a:latin typeface="ＭＳ Ｐゴシック" pitchFamily="50" charset="-128"/>
            <a:ea typeface="ＭＳ Ｐゴシック"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北海道羅臼町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5,231
5,195
397.72
6,304,101
6,088,291
214,873
2,609,635
4,601,718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40005</xdr:rowOff>
    </xdr:from>
    <xdr:to>
      <xdr:col>24</xdr:col>
      <xdr:colOff>63500</xdr:colOff>
      <xdr:row>37</xdr:row>
      <xdr:rowOff>78613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83655"/>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63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40767</xdr:rowOff>
    </xdr:from>
    <xdr:to>
      <xdr:col>19</xdr:col>
      <xdr:colOff>177800</xdr:colOff>
      <xdr:row>37</xdr:row>
      <xdr:rowOff>78613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84417"/>
          <a:ext cx="889000" cy="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87647</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40767</xdr:rowOff>
    </xdr:from>
    <xdr:to>
      <xdr:col>15</xdr:col>
      <xdr:colOff>50800</xdr:colOff>
      <xdr:row>37</xdr:row>
      <xdr:rowOff>97282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84417"/>
          <a:ext cx="88900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2938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97282</xdr:rowOff>
    </xdr:from>
    <xdr:to>
      <xdr:col>10</xdr:col>
      <xdr:colOff>114300</xdr:colOff>
      <xdr:row>37</xdr:row>
      <xdr:rowOff>139192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40932"/>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162450</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39641</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160655</xdr:rowOff>
    </xdr:from>
    <xdr:to>
      <xdr:col>24</xdr:col>
      <xdr:colOff>114300</xdr:colOff>
      <xdr:row>37</xdr:row>
      <xdr:rowOff>90805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139082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1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27813</xdr:rowOff>
    </xdr:from>
    <xdr:to>
      <xdr:col>20</xdr:col>
      <xdr:colOff>38100</xdr:colOff>
      <xdr:row>37</xdr:row>
      <xdr:rowOff>129413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7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120540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6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161417</xdr:rowOff>
    </xdr:from>
    <xdr:to>
      <xdr:col>15</xdr:col>
      <xdr:colOff>101600</xdr:colOff>
      <xdr:row>37</xdr:row>
      <xdr:rowOff>91567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3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82694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2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46482</xdr:rowOff>
    </xdr:from>
    <xdr:to>
      <xdr:col>10</xdr:col>
      <xdr:colOff>165100</xdr:colOff>
      <xdr:row>37</xdr:row>
      <xdr:rowOff>148082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139209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8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88392</xdr:rowOff>
    </xdr:from>
    <xdr:to>
      <xdr:col>6</xdr:col>
      <xdr:colOff>38100</xdr:colOff>
      <xdr:row>38</xdr:row>
      <xdr:rowOff>18542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3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9669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2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84013</xdr:rowOff>
    </xdr:from>
    <xdr:to>
      <xdr:col>24</xdr:col>
      <xdr:colOff>63500</xdr:colOff>
      <xdr:row>55</xdr:row>
      <xdr:rowOff>146901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13763"/>
          <a:ext cx="838200" cy="6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4023</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0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146901</xdr:rowOff>
    </xdr:from>
    <xdr:to>
      <xdr:col>19</xdr:col>
      <xdr:colOff>177800</xdr:colOff>
      <xdr:row>56</xdr:row>
      <xdr:rowOff>118194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576651"/>
          <a:ext cx="889000" cy="14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132587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73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56362</xdr:rowOff>
    </xdr:from>
    <xdr:to>
      <xdr:col>15</xdr:col>
      <xdr:colOff>50800</xdr:colOff>
      <xdr:row>56</xdr:row>
      <xdr:rowOff>118194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657562"/>
          <a:ext cx="889000" cy="6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169015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2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56362</xdr:rowOff>
    </xdr:from>
    <xdr:to>
      <xdr:col>10</xdr:col>
      <xdr:colOff>114300</xdr:colOff>
      <xdr:row>56</xdr:row>
      <xdr:rowOff>61834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657562"/>
          <a:ext cx="889000" cy="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3152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7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147556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4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33213</xdr:rowOff>
    </xdr:from>
    <xdr:to>
      <xdr:col>24</xdr:col>
      <xdr:colOff>114300</xdr:colOff>
      <xdr:row>55</xdr:row>
      <xdr:rowOff>134813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6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56090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14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96101</xdr:rowOff>
    </xdr:from>
    <xdr:to>
      <xdr:col>20</xdr:col>
      <xdr:colOff>38100</xdr:colOff>
      <xdr:row>56</xdr:row>
      <xdr:rowOff>26251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2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42778</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0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67394</xdr:rowOff>
    </xdr:from>
    <xdr:to>
      <xdr:col>15</xdr:col>
      <xdr:colOff>101600</xdr:colOff>
      <xdr:row>56</xdr:row>
      <xdr:rowOff>168994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6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160121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761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5562</xdr:rowOff>
    </xdr:from>
    <xdr:to>
      <xdr:col>10</xdr:col>
      <xdr:colOff>165100</xdr:colOff>
      <xdr:row>56</xdr:row>
      <xdr:rowOff>107162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0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123689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381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11034</xdr:rowOff>
    </xdr:from>
    <xdr:to>
      <xdr:col>6</xdr:col>
      <xdr:colOff>38100</xdr:colOff>
      <xdr:row>56</xdr:row>
      <xdr:rowOff>112634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129161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38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75482</xdr:rowOff>
    </xdr:from>
    <xdr:to>
      <xdr:col>24</xdr:col>
      <xdr:colOff>63500</xdr:colOff>
      <xdr:row>78</xdr:row>
      <xdr:rowOff>104925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448582"/>
          <a:ext cx="838200" cy="2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37779</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96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75482</xdr:rowOff>
    </xdr:from>
    <xdr:to>
      <xdr:col>19</xdr:col>
      <xdr:colOff>177800</xdr:colOff>
      <xdr:row>78</xdr:row>
      <xdr:rowOff>121622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448582"/>
          <a:ext cx="889000" cy="4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169770</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121622</xdr:rowOff>
    </xdr:from>
    <xdr:to>
      <xdr:col>15</xdr:col>
      <xdr:colOff>50800</xdr:colOff>
      <xdr:row>78</xdr:row>
      <xdr:rowOff>164902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494722"/>
          <a:ext cx="889000" cy="4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47642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164902</xdr:rowOff>
    </xdr:from>
    <xdr:to>
      <xdr:col>10</xdr:col>
      <xdr:colOff>114300</xdr:colOff>
      <xdr:row>79</xdr:row>
      <xdr:rowOff>28728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538002"/>
          <a:ext cx="889000" cy="3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45484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102941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54125</xdr:rowOff>
    </xdr:from>
    <xdr:to>
      <xdr:col>24</xdr:col>
      <xdr:colOff>114300</xdr:colOff>
      <xdr:row>78</xdr:row>
      <xdr:rowOff>155725</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4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140502</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34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24682</xdr:rowOff>
    </xdr:from>
    <xdr:to>
      <xdr:col>20</xdr:col>
      <xdr:colOff>38100</xdr:colOff>
      <xdr:row>78</xdr:row>
      <xdr:rowOff>126282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39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117409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4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70822</xdr:rowOff>
    </xdr:from>
    <xdr:to>
      <xdr:col>15</xdr:col>
      <xdr:colOff>101600</xdr:colOff>
      <xdr:row>79</xdr:row>
      <xdr:rowOff>972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44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163549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536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114102</xdr:rowOff>
    </xdr:from>
    <xdr:to>
      <xdr:col>10</xdr:col>
      <xdr:colOff>165100</xdr:colOff>
      <xdr:row>79</xdr:row>
      <xdr:rowOff>44252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48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35379</xdr:rowOff>
    </xdr:from>
    <xdr:ext cx="534377"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52111" y="1357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149378</xdr:rowOff>
    </xdr:from>
    <xdr:to>
      <xdr:col>6</xdr:col>
      <xdr:colOff>38100</xdr:colOff>
      <xdr:row>79</xdr:row>
      <xdr:rowOff>79528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52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70655</xdr:rowOff>
    </xdr:from>
    <xdr:ext cx="534377"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63111" y="1361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25081</xdr:rowOff>
    </xdr:from>
    <xdr:to>
      <xdr:col>24</xdr:col>
      <xdr:colOff>63500</xdr:colOff>
      <xdr:row>96</xdr:row>
      <xdr:rowOff>30021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484281"/>
          <a:ext cx="838200" cy="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158557</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61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25081</xdr:rowOff>
    </xdr:from>
    <xdr:to>
      <xdr:col>19</xdr:col>
      <xdr:colOff>177800</xdr:colOff>
      <xdr:row>96</xdr:row>
      <xdr:rowOff>84302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484281"/>
          <a:ext cx="889000" cy="5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118891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7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84302</xdr:rowOff>
    </xdr:from>
    <xdr:to>
      <xdr:col>15</xdr:col>
      <xdr:colOff>50800</xdr:colOff>
      <xdr:row>96</xdr:row>
      <xdr:rowOff>134786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543502"/>
          <a:ext cx="889000" cy="5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131011</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76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131189</xdr:rowOff>
    </xdr:from>
    <xdr:to>
      <xdr:col>10</xdr:col>
      <xdr:colOff>114300</xdr:colOff>
      <xdr:row>96</xdr:row>
      <xdr:rowOff>134786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590389"/>
          <a:ext cx="889000" cy="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118812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74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154046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7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150671</xdr:rowOff>
    </xdr:from>
    <xdr:to>
      <xdr:col>24</xdr:col>
      <xdr:colOff>114300</xdr:colOff>
      <xdr:row>96</xdr:row>
      <xdr:rowOff>80821</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43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2098</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28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145731</xdr:rowOff>
    </xdr:from>
    <xdr:to>
      <xdr:col>20</xdr:col>
      <xdr:colOff>38100</xdr:colOff>
      <xdr:row>96</xdr:row>
      <xdr:rowOff>75881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43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92408</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208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33502</xdr:rowOff>
    </xdr:from>
    <xdr:to>
      <xdr:col>15</xdr:col>
      <xdr:colOff>101600</xdr:colOff>
      <xdr:row>96</xdr:row>
      <xdr:rowOff>135102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49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151629</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626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83986</xdr:rowOff>
    </xdr:from>
    <xdr:to>
      <xdr:col>10</xdr:col>
      <xdr:colOff>165100</xdr:colOff>
      <xdr:row>97</xdr:row>
      <xdr:rowOff>14136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4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30663</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31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80389</xdr:rowOff>
    </xdr:from>
    <xdr:to>
      <xdr:col>6</xdr:col>
      <xdr:colOff>38100</xdr:colOff>
      <xdr:row>97</xdr:row>
      <xdr:rowOff>10539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53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27066</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631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143019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10448</xdr:rowOff>
    </xdr:from>
    <xdr:to>
      <xdr:col>55</xdr:col>
      <xdr:colOff>0</xdr:colOff>
      <xdr:row>59</xdr:row>
      <xdr:rowOff>14204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125998"/>
          <a:ext cx="8382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14204</xdr:rowOff>
    </xdr:from>
    <xdr:to>
      <xdr:col>50</xdr:col>
      <xdr:colOff>114300</xdr:colOff>
      <xdr:row>59</xdr:row>
      <xdr:rowOff>19557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10129754"/>
          <a:ext cx="889000" cy="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19557</xdr:rowOff>
    </xdr:from>
    <xdr:to>
      <xdr:col>45</xdr:col>
      <xdr:colOff>177800</xdr:colOff>
      <xdr:row>59</xdr:row>
      <xdr:rowOff>21124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10135107"/>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21124</xdr:rowOff>
    </xdr:from>
    <xdr:to>
      <xdr:col>41</xdr:col>
      <xdr:colOff>50800</xdr:colOff>
      <xdr:row>59</xdr:row>
      <xdr:rowOff>22744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136674"/>
          <a:ext cx="8890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168460</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7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131098</xdr:rowOff>
    </xdr:from>
    <xdr:to>
      <xdr:col>55</xdr:col>
      <xdr:colOff>50800</xdr:colOff>
      <xdr:row>59</xdr:row>
      <xdr:rowOff>61248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1007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46025</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99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134854</xdr:rowOff>
    </xdr:from>
    <xdr:to>
      <xdr:col>50</xdr:col>
      <xdr:colOff>165100</xdr:colOff>
      <xdr:row>59</xdr:row>
      <xdr:rowOff>65004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1007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56131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1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140207</xdr:rowOff>
    </xdr:from>
    <xdr:to>
      <xdr:col>46</xdr:col>
      <xdr:colOff>38100</xdr:colOff>
      <xdr:row>59</xdr:row>
      <xdr:rowOff>70357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1008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61484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17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141774</xdr:rowOff>
    </xdr:from>
    <xdr:to>
      <xdr:col>41</xdr:col>
      <xdr:colOff>101600</xdr:colOff>
      <xdr:row>59</xdr:row>
      <xdr:rowOff>71924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63051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1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143394</xdr:rowOff>
    </xdr:from>
    <xdr:to>
      <xdr:col>36</xdr:col>
      <xdr:colOff>165100</xdr:colOff>
      <xdr:row>59</xdr:row>
      <xdr:rowOff>73544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8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64671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18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106536</xdr:rowOff>
    </xdr:from>
    <xdr:to>
      <xdr:col>55</xdr:col>
      <xdr:colOff>0</xdr:colOff>
      <xdr:row>77</xdr:row>
      <xdr:rowOff>131584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08186"/>
          <a:ext cx="8382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19146</xdr:rowOff>
    </xdr:from>
    <xdr:to>
      <xdr:col>50</xdr:col>
      <xdr:colOff>114300</xdr:colOff>
      <xdr:row>77</xdr:row>
      <xdr:rowOff>131584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220796"/>
          <a:ext cx="889000" cy="11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19146</xdr:rowOff>
    </xdr:from>
    <xdr:to>
      <xdr:col>45</xdr:col>
      <xdr:colOff>177800</xdr:colOff>
      <xdr:row>77</xdr:row>
      <xdr:rowOff>59037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20796"/>
          <a:ext cx="8890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66960</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59037</xdr:rowOff>
    </xdr:from>
    <xdr:to>
      <xdr:col>41</xdr:col>
      <xdr:colOff>50800</xdr:colOff>
      <xdr:row>77</xdr:row>
      <xdr:rowOff>99287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260687"/>
          <a:ext cx="889000" cy="4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89902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9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163903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55736</xdr:rowOff>
    </xdr:from>
    <xdr:to>
      <xdr:col>55</xdr:col>
      <xdr:colOff>50800</xdr:colOff>
      <xdr:row>77</xdr:row>
      <xdr:rowOff>157336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5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34163</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3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80784</xdr:rowOff>
    </xdr:from>
    <xdr:to>
      <xdr:col>50</xdr:col>
      <xdr:colOff>165100</xdr:colOff>
      <xdr:row>78</xdr:row>
      <xdr:rowOff>10934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8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2061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37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139796</xdr:rowOff>
    </xdr:from>
    <xdr:to>
      <xdr:col>46</xdr:col>
      <xdr:colOff>38100</xdr:colOff>
      <xdr:row>77</xdr:row>
      <xdr:rowOff>69946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6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61073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26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8237</xdr:rowOff>
    </xdr:from>
    <xdr:to>
      <xdr:col>41</xdr:col>
      <xdr:colOff>101600</xdr:colOff>
      <xdr:row>77</xdr:row>
      <xdr:rowOff>109837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0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100964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30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48487</xdr:rowOff>
    </xdr:from>
    <xdr:to>
      <xdr:col>36</xdr:col>
      <xdr:colOff>165100</xdr:colOff>
      <xdr:row>77</xdr:row>
      <xdr:rowOff>150087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5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141214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34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161550</xdr:rowOff>
    </xdr:from>
    <xdr:to>
      <xdr:col>55</xdr:col>
      <xdr:colOff>0</xdr:colOff>
      <xdr:row>98</xdr:row>
      <xdr:rowOff>5398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792200"/>
          <a:ext cx="838200" cy="1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11070</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29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151039</xdr:rowOff>
    </xdr:from>
    <xdr:to>
      <xdr:col>50</xdr:col>
      <xdr:colOff>114300</xdr:colOff>
      <xdr:row>97</xdr:row>
      <xdr:rowOff>161550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781689"/>
          <a:ext cx="889000" cy="1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62112</xdr:rowOff>
    </xdr:from>
    <xdr:to>
      <xdr:col>45</xdr:col>
      <xdr:colOff>177800</xdr:colOff>
      <xdr:row>97</xdr:row>
      <xdr:rowOff>151039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692762"/>
          <a:ext cx="889000" cy="8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142877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62112</xdr:rowOff>
    </xdr:from>
    <xdr:to>
      <xdr:col>41</xdr:col>
      <xdr:colOff>50800</xdr:colOff>
      <xdr:row>98</xdr:row>
      <xdr:rowOff>2426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692762"/>
          <a:ext cx="889000" cy="11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117201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2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125874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2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126048</xdr:rowOff>
    </xdr:from>
    <xdr:to>
      <xdr:col>55</xdr:col>
      <xdr:colOff>50800</xdr:colOff>
      <xdr:row>98</xdr:row>
      <xdr:rowOff>56198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5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40975</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7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110750</xdr:rowOff>
    </xdr:from>
    <xdr:to>
      <xdr:col>50</xdr:col>
      <xdr:colOff>165100</xdr:colOff>
      <xdr:row>98</xdr:row>
      <xdr:rowOff>40900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32027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8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100239</xdr:rowOff>
    </xdr:from>
    <xdr:to>
      <xdr:col>46</xdr:col>
      <xdr:colOff>38100</xdr:colOff>
      <xdr:row>98</xdr:row>
      <xdr:rowOff>30389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3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21516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82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11312</xdr:rowOff>
    </xdr:from>
    <xdr:to>
      <xdr:col>41</xdr:col>
      <xdr:colOff>101600</xdr:colOff>
      <xdr:row>97</xdr:row>
      <xdr:rowOff>112912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4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104039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73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123076</xdr:rowOff>
    </xdr:from>
    <xdr:to>
      <xdr:col>36</xdr:col>
      <xdr:colOff>165100</xdr:colOff>
      <xdr:row>98</xdr:row>
      <xdr:rowOff>53226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7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44353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8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68225</xdr:rowOff>
    </xdr:from>
    <xdr:to>
      <xdr:col>85</xdr:col>
      <xdr:colOff>127000</xdr:colOff>
      <xdr:row>35</xdr:row>
      <xdr:rowOff>108306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068975"/>
          <a:ext cx="8382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84853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5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74263</xdr:rowOff>
    </xdr:from>
    <xdr:to>
      <xdr:col>81</xdr:col>
      <xdr:colOff>50800</xdr:colOff>
      <xdr:row>35</xdr:row>
      <xdr:rowOff>108306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075013"/>
          <a:ext cx="889000" cy="3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154100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3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28905</xdr:rowOff>
    </xdr:from>
    <xdr:to>
      <xdr:col>76</xdr:col>
      <xdr:colOff>114300</xdr:colOff>
      <xdr:row>35</xdr:row>
      <xdr:rowOff>74263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029655"/>
          <a:ext cx="889000" cy="4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107561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7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28905</xdr:rowOff>
    </xdr:from>
    <xdr:to>
      <xdr:col>71</xdr:col>
      <xdr:colOff>177800</xdr:colOff>
      <xdr:row>36</xdr:row>
      <xdr:rowOff>147968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029655"/>
          <a:ext cx="889000" cy="29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77614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4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85405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42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17425</xdr:rowOff>
    </xdr:from>
    <xdr:to>
      <xdr:col>85</xdr:col>
      <xdr:colOff>177800</xdr:colOff>
      <xdr:row>35</xdr:row>
      <xdr:rowOff>119025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0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40302</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586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57506</xdr:rowOff>
    </xdr:from>
    <xdr:to>
      <xdr:col>81</xdr:col>
      <xdr:colOff>101600</xdr:colOff>
      <xdr:row>35</xdr:row>
      <xdr:rowOff>159106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05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4183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8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23463</xdr:rowOff>
    </xdr:from>
    <xdr:to>
      <xdr:col>76</xdr:col>
      <xdr:colOff>165100</xdr:colOff>
      <xdr:row>35</xdr:row>
      <xdr:rowOff>125063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02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141590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579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149555</xdr:rowOff>
    </xdr:from>
    <xdr:to>
      <xdr:col>72</xdr:col>
      <xdr:colOff>38100</xdr:colOff>
      <xdr:row>35</xdr:row>
      <xdr:rowOff>79705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59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96232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7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97168</xdr:rowOff>
    </xdr:from>
    <xdr:to>
      <xdr:col>67</xdr:col>
      <xdr:colOff>101600</xdr:colOff>
      <xdr:row>37</xdr:row>
      <xdr:rowOff>27318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26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43845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04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4960</xdr:rowOff>
    </xdr:from>
    <xdr:to>
      <xdr:col>85</xdr:col>
      <xdr:colOff>127000</xdr:colOff>
      <xdr:row>56</xdr:row>
      <xdr:rowOff>153899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8748910"/>
          <a:ext cx="838200" cy="100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52915</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25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153899</xdr:rowOff>
    </xdr:from>
    <xdr:to>
      <xdr:col>81</xdr:col>
      <xdr:colOff>50800</xdr:colOff>
      <xdr:row>57</xdr:row>
      <xdr:rowOff>119482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755099"/>
          <a:ext cx="889000" cy="1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7731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9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119482</xdr:rowOff>
    </xdr:from>
    <xdr:to>
      <xdr:col>76</xdr:col>
      <xdr:colOff>114300</xdr:colOff>
      <xdr:row>57</xdr:row>
      <xdr:rowOff>126183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892132"/>
          <a:ext cx="889000" cy="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8864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95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126183</xdr:rowOff>
    </xdr:from>
    <xdr:to>
      <xdr:col>71</xdr:col>
      <xdr:colOff>177800</xdr:colOff>
      <xdr:row>58</xdr:row>
      <xdr:rowOff>11322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898833"/>
          <a:ext cx="889000" cy="5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6879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20633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125610</xdr:rowOff>
    </xdr:from>
    <xdr:to>
      <xdr:col>85</xdr:col>
      <xdr:colOff>177800</xdr:colOff>
      <xdr:row>51</xdr:row>
      <xdr:rowOff>55760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869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78637</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8651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103099</xdr:rowOff>
    </xdr:from>
    <xdr:to>
      <xdr:col>81</xdr:col>
      <xdr:colOff>101600</xdr:colOff>
      <xdr:row>57</xdr:row>
      <xdr:rowOff>33249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0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49776</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47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68682</xdr:rowOff>
    </xdr:from>
    <xdr:to>
      <xdr:col>76</xdr:col>
      <xdr:colOff>165100</xdr:colOff>
      <xdr:row>57</xdr:row>
      <xdr:rowOff>170282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4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15359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6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75383</xdr:rowOff>
    </xdr:from>
    <xdr:to>
      <xdr:col>72</xdr:col>
      <xdr:colOff>38100</xdr:colOff>
      <xdr:row>58</xdr:row>
      <xdr:rowOff>5533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4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22060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62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131972</xdr:rowOff>
    </xdr:from>
    <xdr:to>
      <xdr:col>67</xdr:col>
      <xdr:colOff>101600</xdr:colOff>
      <xdr:row>58</xdr:row>
      <xdr:rowOff>62122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53249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99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20783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31279</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04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120456</xdr:rowOff>
    </xdr:from>
    <xdr:to>
      <xdr:col>85</xdr:col>
      <xdr:colOff>127000</xdr:colOff>
      <xdr:row>96</xdr:row>
      <xdr:rowOff>157869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579656"/>
          <a:ext cx="838200" cy="3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128007</xdr:rowOff>
    </xdr:from>
    <xdr:ext cx="599010"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244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149735</xdr:rowOff>
    </xdr:from>
    <xdr:to>
      <xdr:col>81</xdr:col>
      <xdr:colOff>50800</xdr:colOff>
      <xdr:row>96</xdr:row>
      <xdr:rowOff>157869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608935"/>
          <a:ext cx="889000" cy="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71921</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181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129203</xdr:rowOff>
    </xdr:from>
    <xdr:to>
      <xdr:col>76</xdr:col>
      <xdr:colOff>114300</xdr:colOff>
      <xdr:row>96</xdr:row>
      <xdr:rowOff>149735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588403"/>
          <a:ext cx="889000" cy="2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129203</xdr:rowOff>
    </xdr:from>
    <xdr:to>
      <xdr:col>71</xdr:col>
      <xdr:colOff>177800</xdr:colOff>
      <xdr:row>96</xdr:row>
      <xdr:rowOff>136235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588403"/>
          <a:ext cx="889000" cy="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50866</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14795"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69656</xdr:rowOff>
    </xdr:from>
    <xdr:to>
      <xdr:col>85</xdr:col>
      <xdr:colOff>177800</xdr:colOff>
      <xdr:row>96</xdr:row>
      <xdr:rowOff>171256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52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48083</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50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107069</xdr:rowOff>
    </xdr:from>
    <xdr:to>
      <xdr:col>81</xdr:col>
      <xdr:colOff>101600</xdr:colOff>
      <xdr:row>97</xdr:row>
      <xdr:rowOff>37219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56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28346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65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98935</xdr:rowOff>
    </xdr:from>
    <xdr:to>
      <xdr:col>76</xdr:col>
      <xdr:colOff>165100</xdr:colOff>
      <xdr:row>97</xdr:row>
      <xdr:rowOff>29085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5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20212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65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78403</xdr:rowOff>
    </xdr:from>
    <xdr:to>
      <xdr:col>72</xdr:col>
      <xdr:colOff>38100</xdr:colOff>
      <xdr:row>97</xdr:row>
      <xdr:rowOff>8553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53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171130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63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85435</xdr:rowOff>
    </xdr:from>
    <xdr:to>
      <xdr:col>67</xdr:col>
      <xdr:colOff>101600</xdr:colOff>
      <xdr:row>97</xdr:row>
      <xdr:rowOff>15585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54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6712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63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itchFamily="50" charset="-128"/>
              <a:ea typeface="ＭＳ Ｐゴシック" pitchFamily="50" charset="-128"/>
              <a:cs typeface="+mn-cs"/>
            </a:rPr>
            <a:t>　</a:t>
          </a:r>
          <a:r>
            <a:rPr kumimoji="1" lang="ja-JP" altLang="ja-JP" sz="1200">
              <a:solidFill>
                <a:schemeClr val="dk1"/>
              </a:solidFill>
              <a:effectLst/>
              <a:latin typeface="ＭＳ Ｐゴシック" pitchFamily="50" charset="-128"/>
              <a:ea typeface="ＭＳ Ｐゴシック" pitchFamily="50" charset="-128"/>
              <a:cs typeface="+mn-cs"/>
            </a:rPr>
            <a:t>目的別歳出については、総務費、衛生費、教育費を除く全ての項目で類似団体平均とほぼ同水準か、それよりも下回っているが、これは歳出抑制によるものと思われる。</a:t>
          </a:r>
          <a:endParaRPr lang="ja-JP" altLang="ja-JP" sz="1200">
            <a:effectLst/>
            <a:latin typeface="ＭＳ Ｐゴシック" pitchFamily="50" charset="-128"/>
            <a:ea typeface="ＭＳ Ｐゴシック" pitchFamily="50" charset="-128"/>
          </a:endParaRPr>
        </a:p>
        <a:p>
          <a:r>
            <a:rPr kumimoji="1" lang="ja-JP" altLang="ja-JP" sz="1200">
              <a:solidFill>
                <a:schemeClr val="dk1"/>
              </a:solidFill>
              <a:effectLst/>
              <a:latin typeface="ＭＳ Ｐゴシック" pitchFamily="50" charset="-128"/>
              <a:ea typeface="ＭＳ Ｐゴシック" pitchFamily="50" charset="-128"/>
              <a:cs typeface="+mn-cs"/>
            </a:rPr>
            <a:t>　衛生費については、当町ではごみの焼却ができないことから、他町へごみを運搬している状況にある。そのごみ運搬委託料が高額となっているなど、ごみ処理に要する経費が大きくなっている。</a:t>
          </a:r>
          <a:endParaRPr lang="ja-JP" altLang="ja-JP" sz="1200">
            <a:effectLst/>
            <a:latin typeface="ＭＳ Ｐゴシック" pitchFamily="50" charset="-128"/>
            <a:ea typeface="ＭＳ Ｐゴシック" pitchFamily="50" charset="-128"/>
          </a:endParaRPr>
        </a:p>
        <a:p>
          <a:r>
            <a:rPr kumimoji="1" lang="ja-JP" altLang="ja-JP" sz="1200">
              <a:solidFill>
                <a:schemeClr val="dk1"/>
              </a:solidFill>
              <a:effectLst/>
              <a:latin typeface="ＭＳ Ｐゴシック" pitchFamily="50" charset="-128"/>
              <a:ea typeface="ＭＳ Ｐゴシック" pitchFamily="50" charset="-128"/>
              <a:cs typeface="+mn-cs"/>
            </a:rPr>
            <a:t>　また、総務費については、当町ではふるさと納税による寄付が増加傾向にあり、寄付者に対する返礼品や寄付額の積立による支出の増加により類似団体平均を上回った。</a:t>
          </a:r>
          <a:endParaRPr lang="ja-JP" altLang="ja-JP" sz="1200">
            <a:effectLst/>
            <a:latin typeface="ＭＳ Ｐゴシック" pitchFamily="50" charset="-128"/>
            <a:ea typeface="ＭＳ Ｐゴシック" pitchFamily="50" charset="-128"/>
          </a:endParaRPr>
        </a:p>
        <a:p>
          <a:r>
            <a:rPr kumimoji="1" lang="ja-JP" altLang="ja-JP" sz="1200">
              <a:solidFill>
                <a:schemeClr val="dk1"/>
              </a:solidFill>
              <a:effectLst/>
              <a:latin typeface="ＭＳ Ｐゴシック" pitchFamily="50" charset="-128"/>
              <a:ea typeface="ＭＳ Ｐゴシック" pitchFamily="50" charset="-128"/>
              <a:cs typeface="+mn-cs"/>
            </a:rPr>
            <a:t>　今後は、このふるさと納税によりいただいた寄付金を新たな財源として、有意義に活用し、寄付者の意に沿った事業展開をしていくことで、健全な財政運営を目指す。</a:t>
          </a:r>
          <a:endParaRPr lang="ja-JP" altLang="ja-JP" sz="1200">
            <a:effectLst/>
            <a:latin typeface="ＭＳ Ｐゴシック" pitchFamily="50" charset="-128"/>
            <a:ea typeface="ＭＳ Ｐゴシック" pitchFamily="50" charset="-128"/>
          </a:endParaRPr>
        </a:p>
        <a:p>
          <a:r>
            <a:rPr kumimoji="1" lang="ja-JP" altLang="ja-JP" sz="1200">
              <a:solidFill>
                <a:schemeClr val="dk1"/>
              </a:solidFill>
              <a:effectLst/>
              <a:latin typeface="ＭＳ Ｐゴシック" pitchFamily="50" charset="-128"/>
              <a:ea typeface="ＭＳ Ｐゴシック" pitchFamily="50" charset="-128"/>
              <a:cs typeface="+mn-cs"/>
            </a:rPr>
            <a:t>　教育費については、平成２８年度より実施されている新中学校の建設事業に伴う支出によるもので、平成２９年度校舎完成、平成３０年度</a:t>
          </a:r>
          <a:r>
            <a:rPr kumimoji="1" lang="ja-JP" altLang="en-US" sz="1200">
              <a:solidFill>
                <a:schemeClr val="dk1"/>
              </a:solidFill>
              <a:effectLst/>
              <a:latin typeface="ＭＳ Ｐゴシック" pitchFamily="50" charset="-128"/>
              <a:ea typeface="ＭＳ Ｐゴシック" pitchFamily="50" charset="-128"/>
              <a:cs typeface="+mn-cs"/>
            </a:rPr>
            <a:t>には</a:t>
          </a:r>
          <a:r>
            <a:rPr kumimoji="1" lang="ja-JP" altLang="ja-JP" sz="1200">
              <a:solidFill>
                <a:schemeClr val="dk1"/>
              </a:solidFill>
              <a:effectLst/>
              <a:latin typeface="ＭＳ Ｐゴシック" pitchFamily="50" charset="-128"/>
              <a:ea typeface="ＭＳ Ｐゴシック" pitchFamily="50" charset="-128"/>
              <a:cs typeface="+mn-cs"/>
            </a:rPr>
            <a:t>外構工事</a:t>
          </a:r>
          <a:r>
            <a:rPr kumimoji="1" lang="ja-JP" altLang="en-US" sz="1200">
              <a:solidFill>
                <a:schemeClr val="dk1"/>
              </a:solidFill>
              <a:effectLst/>
              <a:latin typeface="ＭＳ Ｐゴシック" pitchFamily="50" charset="-128"/>
              <a:ea typeface="ＭＳ Ｐゴシック" pitchFamily="50" charset="-128"/>
              <a:cs typeface="+mn-cs"/>
            </a:rPr>
            <a:t>が</a:t>
          </a:r>
          <a:r>
            <a:rPr kumimoji="1" lang="ja-JP" altLang="ja-JP" sz="1200">
              <a:solidFill>
                <a:schemeClr val="dk1"/>
              </a:solidFill>
              <a:effectLst/>
              <a:latin typeface="ＭＳ Ｐゴシック" pitchFamily="50" charset="-128"/>
              <a:ea typeface="ＭＳ Ｐゴシック" pitchFamily="50" charset="-128"/>
              <a:cs typeface="+mn-cs"/>
            </a:rPr>
            <a:t>終了</a:t>
          </a:r>
          <a:r>
            <a:rPr kumimoji="1" lang="ja-JP" altLang="en-US" sz="1200">
              <a:solidFill>
                <a:schemeClr val="dk1"/>
              </a:solidFill>
              <a:effectLst/>
              <a:latin typeface="ＭＳ Ｐゴシック" pitchFamily="50" charset="-128"/>
              <a:ea typeface="ＭＳ Ｐゴシック" pitchFamily="50" charset="-128"/>
              <a:cs typeface="+mn-cs"/>
            </a:rPr>
            <a:t>した</a:t>
          </a:r>
          <a:r>
            <a:rPr kumimoji="1" lang="ja-JP" altLang="ja-JP" sz="1200">
              <a:solidFill>
                <a:schemeClr val="dk1"/>
              </a:solidFill>
              <a:effectLst/>
              <a:latin typeface="ＭＳ Ｐゴシック" pitchFamily="50" charset="-128"/>
              <a:ea typeface="ＭＳ Ｐゴシック" pitchFamily="50" charset="-128"/>
              <a:cs typeface="+mn-cs"/>
            </a:rPr>
            <a:t>ため、今後数年は支出が増える見込みとなっている。</a:t>
          </a:r>
          <a:endParaRPr lang="ja-JP" altLang="ja-JP" sz="1200">
            <a:effectLst/>
            <a:latin typeface="ＭＳ Ｐゴシック" pitchFamily="50" charset="-128"/>
            <a:ea typeface="ＭＳ Ｐゴシック" pitchFamily="50" charset="-128"/>
          </a:endParaRPr>
        </a:p>
        <a:p>
          <a:r>
            <a:rPr kumimoji="1" lang="ja-JP" altLang="ja-JP" sz="1200">
              <a:solidFill>
                <a:schemeClr val="dk1"/>
              </a:solidFill>
              <a:effectLst/>
              <a:latin typeface="ＭＳ Ｐゴシック" pitchFamily="50" charset="-128"/>
              <a:ea typeface="ＭＳ Ｐゴシック" pitchFamily="50" charset="-128"/>
              <a:cs typeface="+mn-cs"/>
            </a:rPr>
            <a:t>　今後は、中学校建設による歳出の増加については、一過性のものと考えるが、経常的に必要となるごみ処理に要する経費については、ごみ処理量の抑制を図るなど、経費節減に努める。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北海道羅臼町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itchFamily="50" charset="-128"/>
              <a:ea typeface="ＭＳ Ｐゴシック" pitchFamily="50" charset="-128"/>
              <a:cs typeface="+mn-cs"/>
            </a:rPr>
            <a:t>　</a:t>
          </a:r>
          <a:r>
            <a:rPr kumimoji="1" lang="ja-JP" altLang="ja-JP" sz="1200">
              <a:solidFill>
                <a:schemeClr val="dk1"/>
              </a:solidFill>
              <a:effectLst/>
              <a:latin typeface="ＭＳ Ｐゴシック" pitchFamily="50" charset="-128"/>
              <a:ea typeface="ＭＳ Ｐゴシック" pitchFamily="50" charset="-128"/>
              <a:cs typeface="+mn-cs"/>
            </a:rPr>
            <a:t>災害時の突発的な支出に対応するため、事業の精査や給与の独自削減等により歳出経費の削減のほか、町税等の徴収強化により自主財源の確保を継続的に実施し、財政調整基金への積立を行って</a:t>
          </a:r>
          <a:r>
            <a:rPr kumimoji="1" lang="ja-JP" altLang="en-US" sz="1200">
              <a:solidFill>
                <a:schemeClr val="dk1"/>
              </a:solidFill>
              <a:effectLst/>
              <a:latin typeface="ＭＳ Ｐゴシック" pitchFamily="50" charset="-128"/>
              <a:ea typeface="ＭＳ Ｐゴシック" pitchFamily="50" charset="-128"/>
              <a:cs typeface="+mn-cs"/>
            </a:rPr>
            <a:t>きた</a:t>
          </a:r>
          <a:r>
            <a:rPr kumimoji="1" lang="ja-JP" altLang="ja-JP" sz="1200">
              <a:solidFill>
                <a:schemeClr val="dk1"/>
              </a:solidFill>
              <a:effectLst/>
              <a:latin typeface="ＭＳ Ｐゴシック" pitchFamily="50" charset="-128"/>
              <a:ea typeface="ＭＳ Ｐゴシック" pitchFamily="50" charset="-128"/>
              <a:cs typeface="+mn-cs"/>
            </a:rPr>
            <a:t>が、平成２８年度</a:t>
          </a:r>
          <a:r>
            <a:rPr kumimoji="1" lang="ja-JP" altLang="en-US" sz="1200">
              <a:solidFill>
                <a:schemeClr val="dk1"/>
              </a:solidFill>
              <a:effectLst/>
              <a:latin typeface="ＭＳ Ｐゴシック" pitchFamily="50" charset="-128"/>
              <a:ea typeface="ＭＳ Ｐゴシック" pitchFamily="50" charset="-128"/>
              <a:cs typeface="+mn-cs"/>
            </a:rPr>
            <a:t>以降</a:t>
          </a:r>
          <a:r>
            <a:rPr kumimoji="1" lang="ja-JP" altLang="ja-JP" sz="1200">
              <a:solidFill>
                <a:schemeClr val="dk1"/>
              </a:solidFill>
              <a:effectLst/>
              <a:latin typeface="ＭＳ Ｐゴシック" pitchFamily="50" charset="-128"/>
              <a:ea typeface="ＭＳ Ｐゴシック" pitchFamily="50" charset="-128"/>
              <a:cs typeface="+mn-cs"/>
            </a:rPr>
            <a:t>においては、台風被害による経費や新中学校建設、老朽化施設の改修や維持補修における支出に伴い、積立以上に基金を取り崩したことにより、実質単年度収支が減少したものと考えられる。</a:t>
          </a:r>
          <a:endParaRPr lang="ja-JP" altLang="ja-JP" sz="1200">
            <a:effectLst/>
            <a:latin typeface="ＭＳ Ｐゴシック" pitchFamily="50" charset="-128"/>
            <a:ea typeface="ＭＳ Ｐゴシック" pitchFamily="50" charset="-128"/>
          </a:endParaRPr>
        </a:p>
        <a:p>
          <a:r>
            <a:rPr kumimoji="1" lang="ja-JP" altLang="ja-JP" sz="1200">
              <a:solidFill>
                <a:schemeClr val="dk1"/>
              </a:solidFill>
              <a:effectLst/>
              <a:latin typeface="ＭＳ Ｐゴシック" pitchFamily="50" charset="-128"/>
              <a:ea typeface="ＭＳ Ｐゴシック" pitchFamily="50" charset="-128"/>
              <a:cs typeface="+mn-cs"/>
            </a:rPr>
            <a:t>　今後は、地方交付税の減少などが予想されることから、更なる自主財源の確保及び歳出の抑制に努める。</a:t>
          </a:r>
          <a:endParaRPr lang="ja-JP" altLang="ja-JP" sz="1200">
            <a:effectLst/>
            <a:latin typeface="ＭＳ Ｐゴシック" pitchFamily="50" charset="-128"/>
            <a:ea typeface="ＭＳ Ｐゴシック"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北海道羅臼町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solidFill>
                <a:schemeClr val="dk1"/>
              </a:solidFill>
              <a:effectLst/>
              <a:latin typeface="ＭＳ Ｐゴシック" pitchFamily="50" charset="-128"/>
              <a:ea typeface="ＭＳ Ｐゴシック" pitchFamily="50" charset="-128"/>
              <a:cs typeface="+mn-cs"/>
            </a:rPr>
            <a:t>　</a:t>
          </a:r>
          <a:r>
            <a:rPr kumimoji="1" lang="ja-JP" altLang="ja-JP" sz="1200" baseline="0">
              <a:solidFill>
                <a:schemeClr val="dk1"/>
              </a:solidFill>
              <a:effectLst/>
              <a:latin typeface="ＭＳ Ｐゴシック" pitchFamily="50" charset="-128"/>
              <a:ea typeface="ＭＳ Ｐゴシック" pitchFamily="50" charset="-128"/>
              <a:cs typeface="+mn-cs"/>
            </a:rPr>
            <a:t>平成２</a:t>
          </a:r>
          <a:r>
            <a:rPr kumimoji="1" lang="ja-JP" altLang="en-US" sz="1200" baseline="0">
              <a:solidFill>
                <a:schemeClr val="dk1"/>
              </a:solidFill>
              <a:effectLst/>
              <a:latin typeface="ＭＳ Ｐゴシック" pitchFamily="50" charset="-128"/>
              <a:ea typeface="ＭＳ Ｐゴシック" pitchFamily="50" charset="-128"/>
              <a:cs typeface="+mn-cs"/>
            </a:rPr>
            <a:t>９</a:t>
          </a:r>
          <a:r>
            <a:rPr kumimoji="1" lang="ja-JP" altLang="ja-JP" sz="1200" baseline="0">
              <a:solidFill>
                <a:schemeClr val="dk1"/>
              </a:solidFill>
              <a:effectLst/>
              <a:latin typeface="ＭＳ Ｐゴシック" pitchFamily="50" charset="-128"/>
              <a:ea typeface="ＭＳ Ｐゴシック" pitchFamily="50" charset="-128"/>
              <a:cs typeface="+mn-cs"/>
            </a:rPr>
            <a:t>年度</a:t>
          </a:r>
          <a:r>
            <a:rPr kumimoji="1" lang="ja-JP" altLang="en-US" sz="1200" baseline="0">
              <a:solidFill>
                <a:schemeClr val="dk1"/>
              </a:solidFill>
              <a:effectLst/>
              <a:latin typeface="ＭＳ Ｐゴシック" pitchFamily="50" charset="-128"/>
              <a:ea typeface="ＭＳ Ｐゴシック" pitchFamily="50" charset="-128"/>
              <a:cs typeface="+mn-cs"/>
            </a:rPr>
            <a:t>の</a:t>
          </a:r>
          <a:r>
            <a:rPr kumimoji="1" lang="ja-JP" altLang="ja-JP" sz="1200" baseline="0">
              <a:solidFill>
                <a:schemeClr val="dk1"/>
              </a:solidFill>
              <a:effectLst/>
              <a:latin typeface="ＭＳ Ｐゴシック" pitchFamily="50" charset="-128"/>
              <a:ea typeface="ＭＳ Ｐゴシック" pitchFamily="50" charset="-128"/>
              <a:cs typeface="+mn-cs"/>
            </a:rPr>
            <a:t>一般会計においては、</a:t>
          </a:r>
          <a:r>
            <a:rPr kumimoji="1" lang="ja-JP" altLang="en-US" sz="1200" baseline="0">
              <a:solidFill>
                <a:schemeClr val="dk1"/>
              </a:solidFill>
              <a:effectLst/>
              <a:latin typeface="ＭＳ Ｐゴシック" pitchFamily="50" charset="-128"/>
              <a:ea typeface="ＭＳ Ｐゴシック" pitchFamily="50" charset="-128"/>
              <a:cs typeface="+mn-cs"/>
            </a:rPr>
            <a:t>翌年度に繰り越すべき財源が</a:t>
          </a:r>
          <a:r>
            <a:rPr kumimoji="1" lang="ja-JP" altLang="ja-JP" sz="1200" baseline="0">
              <a:solidFill>
                <a:schemeClr val="dk1"/>
              </a:solidFill>
              <a:effectLst/>
              <a:latin typeface="ＭＳ Ｐゴシック" pitchFamily="50" charset="-128"/>
              <a:ea typeface="ＭＳ Ｐゴシック" pitchFamily="50" charset="-128"/>
              <a:cs typeface="+mn-cs"/>
            </a:rPr>
            <a:t>前年度より</a:t>
          </a:r>
          <a:r>
            <a:rPr kumimoji="1" lang="ja-JP" altLang="en-US" sz="1200" baseline="0">
              <a:solidFill>
                <a:schemeClr val="dk1"/>
              </a:solidFill>
              <a:effectLst/>
              <a:latin typeface="ＭＳ Ｐゴシック" pitchFamily="50" charset="-128"/>
              <a:ea typeface="ＭＳ Ｐゴシック" pitchFamily="50" charset="-128"/>
              <a:cs typeface="+mn-cs"/>
            </a:rPr>
            <a:t>減少</a:t>
          </a:r>
          <a:r>
            <a:rPr kumimoji="1" lang="ja-JP" altLang="ja-JP" sz="1200" baseline="0">
              <a:solidFill>
                <a:schemeClr val="dk1"/>
              </a:solidFill>
              <a:effectLst/>
              <a:latin typeface="ＭＳ Ｐゴシック" pitchFamily="50" charset="-128"/>
              <a:ea typeface="ＭＳ Ｐゴシック" pitchFamily="50" charset="-128"/>
              <a:cs typeface="+mn-cs"/>
            </a:rPr>
            <a:t>した</a:t>
          </a:r>
          <a:r>
            <a:rPr kumimoji="1" lang="ja-JP" altLang="en-US" sz="1200" baseline="0">
              <a:solidFill>
                <a:schemeClr val="dk1"/>
              </a:solidFill>
              <a:effectLst/>
              <a:latin typeface="ＭＳ Ｐゴシック" pitchFamily="50" charset="-128"/>
              <a:ea typeface="ＭＳ Ｐゴシック" pitchFamily="50" charset="-128"/>
              <a:cs typeface="+mn-cs"/>
            </a:rPr>
            <a:t>ことにより減少したもので、これは、公営住宅建設等の公共住宅整備基金に積み立てたことによるものと考えられる。</a:t>
          </a:r>
          <a:endParaRPr lang="ja-JP" altLang="ja-JP" sz="1200">
            <a:effectLst/>
            <a:latin typeface="ＭＳ Ｐゴシック" pitchFamily="50" charset="-128"/>
            <a:ea typeface="ＭＳ Ｐゴシック" pitchFamily="50" charset="-128"/>
          </a:endParaRPr>
        </a:p>
        <a:p>
          <a:r>
            <a:rPr kumimoji="1" lang="ja-JP" altLang="ja-JP" sz="1200" baseline="0">
              <a:solidFill>
                <a:schemeClr val="dk1"/>
              </a:solidFill>
              <a:effectLst/>
              <a:latin typeface="ＭＳ Ｐゴシック" pitchFamily="50" charset="-128"/>
              <a:ea typeface="ＭＳ Ｐゴシック" pitchFamily="50" charset="-128"/>
              <a:cs typeface="+mn-cs"/>
            </a:rPr>
            <a:t>　また、国民健康保険事業特別会計については</a:t>
          </a:r>
          <a:r>
            <a:rPr kumimoji="1" lang="ja-JP" altLang="en-US" sz="1200" baseline="0">
              <a:solidFill>
                <a:schemeClr val="dk1"/>
              </a:solidFill>
              <a:effectLst/>
              <a:latin typeface="ＭＳ Ｐゴシック" pitchFamily="50" charset="-128"/>
              <a:ea typeface="ＭＳ Ｐゴシック" pitchFamily="50" charset="-128"/>
              <a:cs typeface="+mn-cs"/>
            </a:rPr>
            <a:t>、平成２８年度に比べ実質収支が減少した。これは、療養費精算金及び平成３０年度から実施される国保制度の都道府県化に備えるために基金を積み立てたことによるものと考えられる。</a:t>
          </a:r>
          <a:endParaRPr kumimoji="1" lang="en-US" altLang="ja-JP" sz="1200" baseline="0">
            <a:solidFill>
              <a:schemeClr val="dk1"/>
            </a:solidFill>
            <a:effectLst/>
            <a:latin typeface="ＭＳ Ｐゴシック" pitchFamily="50" charset="-128"/>
            <a:ea typeface="ＭＳ Ｐゴシック" pitchFamily="50" charset="-128"/>
            <a:cs typeface="+mn-cs"/>
          </a:endParaRPr>
        </a:p>
        <a:p>
          <a:r>
            <a:rPr kumimoji="1" lang="ja-JP" altLang="en-US" sz="1200" baseline="0">
              <a:solidFill>
                <a:schemeClr val="dk1"/>
              </a:solidFill>
              <a:effectLst/>
              <a:latin typeface="ＭＳ Ｐゴシック" pitchFamily="50" charset="-128"/>
              <a:ea typeface="ＭＳ Ｐゴシック" pitchFamily="50" charset="-128"/>
              <a:cs typeface="+mn-cs"/>
            </a:rPr>
            <a:t>　</a:t>
          </a:r>
          <a:r>
            <a:rPr kumimoji="1" lang="ja-JP" altLang="ja-JP" sz="1200" baseline="0">
              <a:solidFill>
                <a:schemeClr val="dk1"/>
              </a:solidFill>
              <a:effectLst/>
              <a:latin typeface="ＭＳ Ｐゴシック" pitchFamily="50" charset="-128"/>
              <a:ea typeface="ＭＳ Ｐゴシック" pitchFamily="50" charset="-128"/>
              <a:cs typeface="+mn-cs"/>
            </a:rPr>
            <a:t>今後は、普通交付税の減額が予想されることから、引き続き自主財源の確保及び歳出の削減に努める。</a:t>
          </a:r>
          <a:endParaRPr lang="ja-JP" altLang="ja-JP" sz="1200">
            <a:effectLst/>
            <a:latin typeface="ＭＳ Ｐゴシック" pitchFamily="50" charset="-128"/>
            <a:ea typeface="ＭＳ Ｐゴシック" pitchFamily="50" charset="-128"/>
          </a:endParaRPr>
        </a:p>
        <a:p>
          <a:r>
            <a:rPr kumimoji="1" lang="ja-JP" altLang="ja-JP" sz="1200" baseline="0">
              <a:solidFill>
                <a:schemeClr val="dk1"/>
              </a:solidFill>
              <a:effectLst/>
              <a:latin typeface="ＭＳ Ｐゴシック" pitchFamily="50" charset="-128"/>
              <a:ea typeface="ＭＳ Ｐゴシック" pitchFamily="50" charset="-128"/>
              <a:cs typeface="+mn-cs"/>
            </a:rPr>
            <a:t>　また、水道事業会計においても、より一層の企業努力により経費削減、抑制の実行に取り組むとともに、水道料金の未収金回収についても徹底した措置を講ずることする。</a:t>
          </a:r>
          <a:endParaRPr lang="ja-JP" altLang="ja-JP" sz="1200">
            <a:effectLst/>
            <a:latin typeface="ＭＳ Ｐゴシック" pitchFamily="50" charset="-128"/>
            <a:ea typeface="ＭＳ Ｐゴシック"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graususrv3\h30_sec04\&#36001;&#25919;&#25285;&#24403;&#29992;\&#65288;&#36001;&#25919;&#20418;&#65289;\&#36001;&#25919;&#20418;&#65288;&#23721;&#35211;&#12367;&#12435;&#12408;&#65289;\&#26368;&#36817;&#22577;&#21578;\H30&#24180;&#24230;&#35519;&#26619;&#22577;&#21578;\4310306&#12304;3&#26376;11&#26085;&#12414;&#12391;&#12305;&#22522;&#37329;&#12398;&#31309;&#31435;&#29366;&#27841;&#31561;&#12398;&#19968;&#35239;&#21270;&#12395;&#12388;&#12356;&#12390;&#65288;&#29031;&#20250;&#65289;\&#22577;&#21578;\&#12304;&#36001;&#25919;&#29366;&#27841;&#36039;&#26009;&#38598;&#12305;_016942_&#32645;&#33276;&#30010;_2017&#65288;&#22522;&#37329;&#12398;&#29366;&#2784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str">
            <v>H27</v>
          </cell>
          <cell r="C71" t="str">
            <v>H28</v>
          </cell>
          <cell r="D71" t="str">
            <v>H29</v>
          </cell>
        </row>
        <row r="72">
          <cell r="A72" t="str">
            <v>財政調整基金</v>
          </cell>
          <cell r="B72">
            <v>815</v>
          </cell>
          <cell r="C72">
            <v>747</v>
          </cell>
          <cell r="D72">
            <v>687</v>
          </cell>
        </row>
        <row r="73">
          <cell r="A73" t="str">
            <v>減債基金</v>
          </cell>
          <cell r="B73">
            <v>535</v>
          </cell>
          <cell r="C73">
            <v>548</v>
          </cell>
          <cell r="D73">
            <v>551</v>
          </cell>
        </row>
        <row r="74">
          <cell r="A74" t="str">
            <v>その他特定目的基金</v>
          </cell>
          <cell r="B74">
            <v>1378</v>
          </cell>
          <cell r="C74">
            <v>1673</v>
          </cell>
          <cell r="D74">
            <v>1939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6304101</v>
      </c>
      <c r="BO4" s="410"/>
      <c r="BP4" s="410"/>
      <c r="BQ4" s="410"/>
      <c r="BR4" s="410"/>
      <c r="BS4" s="410"/>
      <c r="BT4" s="410"/>
      <c r="BU4" s="411"/>
      <c r="BV4" s="409">
        <v>4678220</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8.1999999999999993</v>
      </c>
      <c r="CU4" s="416"/>
      <c r="CV4" s="416"/>
      <c r="CW4" s="416"/>
      <c r="CX4" s="416"/>
      <c r="CY4" s="416"/>
      <c r="CZ4" s="416"/>
      <c r="DA4" s="417"/>
      <c r="DB4" s="415">
        <v>8.5</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6088291</v>
      </c>
      <c r="BO5" s="447"/>
      <c r="BP5" s="447"/>
      <c r="BQ5" s="447"/>
      <c r="BR5" s="447"/>
      <c r="BS5" s="447"/>
      <c r="BT5" s="447"/>
      <c r="BU5" s="448"/>
      <c r="BV5" s="446">
        <v>4416442</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82.8</v>
      </c>
      <c r="CU5" s="444"/>
      <c r="CV5" s="444"/>
      <c r="CW5" s="444"/>
      <c r="CX5" s="444"/>
      <c r="CY5" s="444"/>
      <c r="CZ5" s="444"/>
      <c r="DA5" s="445"/>
      <c r="DB5" s="443">
        <v>82.6</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215810</v>
      </c>
      <c r="BO6" s="447"/>
      <c r="BP6" s="447"/>
      <c r="BQ6" s="447"/>
      <c r="BR6" s="447"/>
      <c r="BS6" s="447"/>
      <c r="BT6" s="447"/>
      <c r="BU6" s="448"/>
      <c r="BV6" s="446">
        <v>261778</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86.5</v>
      </c>
      <c r="CU6" s="484"/>
      <c r="CV6" s="484"/>
      <c r="CW6" s="484"/>
      <c r="CX6" s="484"/>
      <c r="CY6" s="484"/>
      <c r="CZ6" s="484"/>
      <c r="DA6" s="485"/>
      <c r="DB6" s="483">
        <v>86.3</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937</v>
      </c>
      <c r="BO7" s="447"/>
      <c r="BP7" s="447"/>
      <c r="BQ7" s="447"/>
      <c r="BR7" s="447"/>
      <c r="BS7" s="447"/>
      <c r="BT7" s="447"/>
      <c r="BU7" s="448"/>
      <c r="BV7" s="446">
        <v>38740</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2609635</v>
      </c>
      <c r="CU7" s="447"/>
      <c r="CV7" s="447"/>
      <c r="CW7" s="447"/>
      <c r="CX7" s="447"/>
      <c r="CY7" s="447"/>
      <c r="CZ7" s="447"/>
      <c r="DA7" s="448"/>
      <c r="DB7" s="446">
        <v>2625511</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214873</v>
      </c>
      <c r="BO8" s="447"/>
      <c r="BP8" s="447"/>
      <c r="BQ8" s="447"/>
      <c r="BR8" s="447"/>
      <c r="BS8" s="447"/>
      <c r="BT8" s="447"/>
      <c r="BU8" s="448"/>
      <c r="BV8" s="446">
        <v>223038</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0.26</v>
      </c>
      <c r="CU8" s="487"/>
      <c r="CV8" s="487"/>
      <c r="CW8" s="487"/>
      <c r="CX8" s="487"/>
      <c r="CY8" s="487"/>
      <c r="CZ8" s="487"/>
      <c r="DA8" s="488"/>
      <c r="DB8" s="486">
        <v>0.26</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5415</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-8165</v>
      </c>
      <c r="BO9" s="447"/>
      <c r="BP9" s="447"/>
      <c r="BQ9" s="447"/>
      <c r="BR9" s="447"/>
      <c r="BS9" s="447"/>
      <c r="BT9" s="447"/>
      <c r="BU9" s="448"/>
      <c r="BV9" s="446">
        <v>31348</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11.5</v>
      </c>
      <c r="CU9" s="444"/>
      <c r="CV9" s="444"/>
      <c r="CW9" s="444"/>
      <c r="CX9" s="444"/>
      <c r="CY9" s="444"/>
      <c r="CZ9" s="444"/>
      <c r="DA9" s="445"/>
      <c r="DB9" s="443">
        <v>10.4</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5885</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101006</v>
      </c>
      <c r="BO10" s="447"/>
      <c r="BP10" s="447"/>
      <c r="BQ10" s="447"/>
      <c r="BR10" s="447"/>
      <c r="BS10" s="447"/>
      <c r="BT10" s="447"/>
      <c r="BU10" s="448"/>
      <c r="BV10" s="446">
        <v>101539</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88</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5231</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161000</v>
      </c>
      <c r="BO12" s="447"/>
      <c r="BP12" s="447"/>
      <c r="BQ12" s="447"/>
      <c r="BR12" s="447"/>
      <c r="BS12" s="447"/>
      <c r="BT12" s="447"/>
      <c r="BU12" s="448"/>
      <c r="BV12" s="446">
        <v>169650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133</v>
      </c>
      <c r="N13" s="535"/>
      <c r="O13" s="535"/>
      <c r="P13" s="535"/>
      <c r="Q13" s="536"/>
      <c r="R13" s="527">
        <v>5195</v>
      </c>
      <c r="S13" s="528"/>
      <c r="T13" s="528"/>
      <c r="U13" s="528"/>
      <c r="V13" s="529"/>
      <c r="W13" s="462" t="s">
        <v>134</v>
      </c>
      <c r="X13" s="463"/>
      <c r="Y13" s="463"/>
      <c r="Z13" s="463"/>
      <c r="AA13" s="463"/>
      <c r="AB13" s="453"/>
      <c r="AC13" s="497">
        <v>1262</v>
      </c>
      <c r="AD13" s="498"/>
      <c r="AE13" s="498"/>
      <c r="AF13" s="498"/>
      <c r="AG13" s="537"/>
      <c r="AH13" s="497">
        <v>1497</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-68159</v>
      </c>
      <c r="BO13" s="447"/>
      <c r="BP13" s="447"/>
      <c r="BQ13" s="447"/>
      <c r="BR13" s="447"/>
      <c r="BS13" s="447"/>
      <c r="BT13" s="447"/>
      <c r="BU13" s="448"/>
      <c r="BV13" s="446">
        <v>-36763</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8.3000000000000007</v>
      </c>
      <c r="CU13" s="444"/>
      <c r="CV13" s="444"/>
      <c r="CW13" s="444"/>
      <c r="CX13" s="444"/>
      <c r="CY13" s="444"/>
      <c r="CZ13" s="444"/>
      <c r="DA13" s="445"/>
      <c r="DB13" s="443">
        <v>8</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139</v>
      </c>
      <c r="M14" s="525"/>
      <c r="N14" s="525"/>
      <c r="O14" s="525"/>
      <c r="P14" s="525"/>
      <c r="Q14" s="526"/>
      <c r="R14" s="527">
        <v>5358</v>
      </c>
      <c r="S14" s="528"/>
      <c r="T14" s="528"/>
      <c r="U14" s="528"/>
      <c r="V14" s="529"/>
      <c r="W14" s="436"/>
      <c r="X14" s="437"/>
      <c r="Y14" s="437"/>
      <c r="Z14" s="437"/>
      <c r="AA14" s="437"/>
      <c r="AB14" s="426"/>
      <c r="AC14" s="530">
        <v>39.200000000000003</v>
      </c>
      <c r="AD14" s="531"/>
      <c r="AE14" s="531"/>
      <c r="AF14" s="531"/>
      <c r="AG14" s="532"/>
      <c r="AH14" s="530">
        <v>44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t="s">
        <v>122</v>
      </c>
      <c r="CU14" s="542"/>
      <c r="CV14" s="542"/>
      <c r="CW14" s="542"/>
      <c r="CX14" s="542"/>
      <c r="CY14" s="542"/>
      <c r="CZ14" s="542"/>
      <c r="DA14" s="543"/>
      <c r="DB14" s="541" t="s">
        <v>131</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141</v>
      </c>
      <c r="N15" s="535"/>
      <c r="O15" s="535"/>
      <c r="P15" s="535"/>
      <c r="Q15" s="536"/>
      <c r="R15" s="527">
        <v>5320</v>
      </c>
      <c r="S15" s="528"/>
      <c r="T15" s="528"/>
      <c r="U15" s="528"/>
      <c r="V15" s="529"/>
      <c r="W15" s="462" t="s">
        <v>142</v>
      </c>
      <c r="X15" s="463"/>
      <c r="Y15" s="463"/>
      <c r="Z15" s="463"/>
      <c r="AA15" s="463"/>
      <c r="AB15" s="453"/>
      <c r="AC15" s="497">
        <v>648</v>
      </c>
      <c r="AD15" s="498"/>
      <c r="AE15" s="498"/>
      <c r="AF15" s="498"/>
      <c r="AG15" s="537"/>
      <c r="AH15" s="497">
        <v>591</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603121</v>
      </c>
      <c r="BO15" s="410"/>
      <c r="BP15" s="410"/>
      <c r="BQ15" s="410"/>
      <c r="BR15" s="410"/>
      <c r="BS15" s="410"/>
      <c r="BT15" s="410"/>
      <c r="BU15" s="411"/>
      <c r="BV15" s="409">
        <v>609007</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20.100000000000001</v>
      </c>
      <c r="AD16" s="531"/>
      <c r="AE16" s="531"/>
      <c r="AF16" s="531"/>
      <c r="AG16" s="532"/>
      <c r="AH16" s="530">
        <v>17.399999999999999</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2327499</v>
      </c>
      <c r="BO16" s="447"/>
      <c r="BP16" s="447"/>
      <c r="BQ16" s="447"/>
      <c r="BR16" s="447"/>
      <c r="BS16" s="447"/>
      <c r="BT16" s="447"/>
      <c r="BU16" s="448"/>
      <c r="BV16" s="446">
        <v>2356192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1311</v>
      </c>
      <c r="AD17" s="498"/>
      <c r="AE17" s="498"/>
      <c r="AF17" s="498"/>
      <c r="AG17" s="537"/>
      <c r="AH17" s="497">
        <v>1313</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773255</v>
      </c>
      <c r="BO17" s="447"/>
      <c r="BP17" s="447"/>
      <c r="BQ17" s="447"/>
      <c r="BR17" s="447"/>
      <c r="BS17" s="447"/>
      <c r="BT17" s="447"/>
      <c r="BU17" s="448"/>
      <c r="BV17" s="446">
        <v>767966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152</v>
      </c>
      <c r="C18" s="489"/>
      <c r="D18" s="489"/>
      <c r="E18" s="558"/>
      <c r="F18" s="558"/>
      <c r="G18" s="558"/>
      <c r="H18" s="558"/>
      <c r="I18" s="558"/>
      <c r="J18" s="558"/>
      <c r="K18" s="558"/>
      <c r="L18" s="559">
        <v>397.72</v>
      </c>
      <c r="M18" s="559"/>
      <c r="N18" s="559"/>
      <c r="O18" s="559"/>
      <c r="P18" s="559"/>
      <c r="Q18" s="559"/>
      <c r="R18" s="560"/>
      <c r="S18" s="560"/>
      <c r="T18" s="560"/>
      <c r="U18" s="560"/>
      <c r="V18" s="561"/>
      <c r="W18" s="464"/>
      <c r="X18" s="465"/>
      <c r="Y18" s="465"/>
      <c r="Z18" s="465"/>
      <c r="AA18" s="465"/>
      <c r="AB18" s="456"/>
      <c r="AC18" s="562">
        <v>40.700000000000003</v>
      </c>
      <c r="AD18" s="563"/>
      <c r="AE18" s="563"/>
      <c r="AF18" s="563"/>
      <c r="AG18" s="564"/>
      <c r="AH18" s="562">
        <v>38.6</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2186065</v>
      </c>
      <c r="BO18" s="447"/>
      <c r="BP18" s="447"/>
      <c r="BQ18" s="447"/>
      <c r="BR18" s="447"/>
      <c r="BS18" s="447"/>
      <c r="BT18" s="447"/>
      <c r="BU18" s="448"/>
      <c r="BV18" s="446">
        <v>2194748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154</v>
      </c>
      <c r="C19" s="489"/>
      <c r="D19" s="489"/>
      <c r="E19" s="558"/>
      <c r="F19" s="558"/>
      <c r="G19" s="558"/>
      <c r="H19" s="558"/>
      <c r="I19" s="558"/>
      <c r="J19" s="558"/>
      <c r="K19" s="558"/>
      <c r="L19" s="566">
        <v>14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3471101</v>
      </c>
      <c r="BO19" s="447"/>
      <c r="BP19" s="447"/>
      <c r="BQ19" s="447"/>
      <c r="BR19" s="447"/>
      <c r="BS19" s="447"/>
      <c r="BT19" s="447"/>
      <c r="BU19" s="448"/>
      <c r="BV19" s="446">
        <v>3520079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156</v>
      </c>
      <c r="C20" s="489"/>
      <c r="D20" s="489"/>
      <c r="E20" s="558"/>
      <c r="F20" s="558"/>
      <c r="G20" s="558"/>
      <c r="H20" s="558"/>
      <c r="I20" s="558"/>
      <c r="J20" s="558"/>
      <c r="K20" s="558"/>
      <c r="L20" s="566">
        <v>2101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4601718</v>
      </c>
      <c r="BO23" s="447"/>
      <c r="BP23" s="447"/>
      <c r="BQ23" s="447"/>
      <c r="BR23" s="447"/>
      <c r="BS23" s="447"/>
      <c r="BT23" s="447"/>
      <c r="BU23" s="448"/>
      <c r="BV23" s="446">
        <v>3758504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165</v>
      </c>
      <c r="F24" s="476"/>
      <c r="G24" s="476"/>
      <c r="H24" s="476"/>
      <c r="I24" s="476"/>
      <c r="J24" s="476"/>
      <c r="K24" s="477"/>
      <c r="L24" s="497">
        <v>1</v>
      </c>
      <c r="M24" s="498"/>
      <c r="N24" s="498"/>
      <c r="O24" s="498"/>
      <c r="P24" s="537"/>
      <c r="Q24" s="497">
        <v>6110</v>
      </c>
      <c r="R24" s="498"/>
      <c r="S24" s="498"/>
      <c r="T24" s="498"/>
      <c r="U24" s="498"/>
      <c r="V24" s="537"/>
      <c r="W24" s="596"/>
      <c r="X24" s="584"/>
      <c r="Y24" s="585"/>
      <c r="Z24" s="496" t="s">
        <v>166</v>
      </c>
      <c r="AA24" s="476"/>
      <c r="AB24" s="476"/>
      <c r="AC24" s="476"/>
      <c r="AD24" s="476"/>
      <c r="AE24" s="476"/>
      <c r="AF24" s="476"/>
      <c r="AG24" s="477"/>
      <c r="AH24" s="497">
        <v>79</v>
      </c>
      <c r="AI24" s="498"/>
      <c r="AJ24" s="498"/>
      <c r="AK24" s="498"/>
      <c r="AL24" s="537"/>
      <c r="AM24" s="497">
        <v>247902</v>
      </c>
      <c r="AN24" s="498"/>
      <c r="AO24" s="498"/>
      <c r="AP24" s="498"/>
      <c r="AQ24" s="498"/>
      <c r="AR24" s="537"/>
      <c r="AS24" s="497">
        <v>3138</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4358462</v>
      </c>
      <c r="BO24" s="447"/>
      <c r="BP24" s="447"/>
      <c r="BQ24" s="447"/>
      <c r="BR24" s="447"/>
      <c r="BS24" s="447"/>
      <c r="BT24" s="447"/>
      <c r="BU24" s="448"/>
      <c r="BV24" s="446">
        <v>3454831</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168</v>
      </c>
      <c r="F25" s="476"/>
      <c r="G25" s="476"/>
      <c r="H25" s="476"/>
      <c r="I25" s="476"/>
      <c r="J25" s="476"/>
      <c r="K25" s="477"/>
      <c r="L25" s="497">
        <v>1</v>
      </c>
      <c r="M25" s="498"/>
      <c r="N25" s="498"/>
      <c r="O25" s="498"/>
      <c r="P25" s="537"/>
      <c r="Q25" s="497">
        <v>5180</v>
      </c>
      <c r="R25" s="498"/>
      <c r="S25" s="498"/>
      <c r="T25" s="498"/>
      <c r="U25" s="498"/>
      <c r="V25" s="537"/>
      <c r="W25" s="596"/>
      <c r="X25" s="584"/>
      <c r="Y25" s="585"/>
      <c r="Z25" s="496" t="s">
        <v>169</v>
      </c>
      <c r="AA25" s="476"/>
      <c r="AB25" s="476"/>
      <c r="AC25" s="476"/>
      <c r="AD25" s="476"/>
      <c r="AE25" s="476"/>
      <c r="AF25" s="476"/>
      <c r="AG25" s="477"/>
      <c r="AH25" s="497" t="s">
        <v>132</v>
      </c>
      <c r="AI25" s="498"/>
      <c r="AJ25" s="498"/>
      <c r="AK25" s="498"/>
      <c r="AL25" s="537"/>
      <c r="AM25" s="497" t="s">
        <v>122</v>
      </c>
      <c r="AN25" s="498"/>
      <c r="AO25" s="498"/>
      <c r="AP25" s="498"/>
      <c r="AQ25" s="498"/>
      <c r="AR25" s="537"/>
      <c r="AS25" s="497" t="s">
        <v>132</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87388</v>
      </c>
      <c r="BO25" s="410"/>
      <c r="BP25" s="410"/>
      <c r="BQ25" s="410"/>
      <c r="BR25" s="410"/>
      <c r="BS25" s="410"/>
      <c r="BT25" s="410"/>
      <c r="BU25" s="411"/>
      <c r="BV25" s="409">
        <v>75898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171</v>
      </c>
      <c r="F26" s="476"/>
      <c r="G26" s="476"/>
      <c r="H26" s="476"/>
      <c r="I26" s="476"/>
      <c r="J26" s="476"/>
      <c r="K26" s="477"/>
      <c r="L26" s="497">
        <v>1</v>
      </c>
      <c r="M26" s="498"/>
      <c r="N26" s="498"/>
      <c r="O26" s="498"/>
      <c r="P26" s="537"/>
      <c r="Q26" s="497">
        <v>4900</v>
      </c>
      <c r="R26" s="498"/>
      <c r="S26" s="498"/>
      <c r="T26" s="498"/>
      <c r="U26" s="498"/>
      <c r="V26" s="537"/>
      <c r="W26" s="596"/>
      <c r="X26" s="584"/>
      <c r="Y26" s="585"/>
      <c r="Z26" s="496" t="s">
        <v>172</v>
      </c>
      <c r="AA26" s="606"/>
      <c r="AB26" s="606"/>
      <c r="AC26" s="606"/>
      <c r="AD26" s="606"/>
      <c r="AE26" s="606"/>
      <c r="AF26" s="606"/>
      <c r="AG26" s="607"/>
      <c r="AH26" s="497" t="s">
        <v>132</v>
      </c>
      <c r="AI26" s="498"/>
      <c r="AJ26" s="498"/>
      <c r="AK26" s="498"/>
      <c r="AL26" s="537"/>
      <c r="AM26" s="497" t="s">
        <v>131</v>
      </c>
      <c r="AN26" s="498"/>
      <c r="AO26" s="498"/>
      <c r="AP26" s="498"/>
      <c r="AQ26" s="498"/>
      <c r="AR26" s="537"/>
      <c r="AS26" s="497" t="s">
        <v>131</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122</v>
      </c>
      <c r="BO26" s="447"/>
      <c r="BP26" s="447"/>
      <c r="BQ26" s="447"/>
      <c r="BR26" s="447"/>
      <c r="BS26" s="447"/>
      <c r="BT26" s="447"/>
      <c r="BU26" s="448"/>
      <c r="BV26" s="446" t="s">
        <v>122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174</v>
      </c>
      <c r="F27" s="476"/>
      <c r="G27" s="476"/>
      <c r="H27" s="476"/>
      <c r="I27" s="476"/>
      <c r="J27" s="476"/>
      <c r="K27" s="477"/>
      <c r="L27" s="497">
        <v>1</v>
      </c>
      <c r="M27" s="498"/>
      <c r="N27" s="498"/>
      <c r="O27" s="498"/>
      <c r="P27" s="537"/>
      <c r="Q27" s="497">
        <v>2220</v>
      </c>
      <c r="R27" s="498"/>
      <c r="S27" s="498"/>
      <c r="T27" s="498"/>
      <c r="U27" s="498"/>
      <c r="V27" s="537"/>
      <c r="W27" s="596"/>
      <c r="X27" s="584"/>
      <c r="Y27" s="585"/>
      <c r="Z27" s="496" t="s">
        <v>175</v>
      </c>
      <c r="AA27" s="476"/>
      <c r="AB27" s="476"/>
      <c r="AC27" s="476"/>
      <c r="AD27" s="476"/>
      <c r="AE27" s="476"/>
      <c r="AF27" s="476"/>
      <c r="AG27" s="477"/>
      <c r="AH27" s="497">
        <v>20</v>
      </c>
      <c r="AI27" s="498"/>
      <c r="AJ27" s="498"/>
      <c r="AK27" s="498"/>
      <c r="AL27" s="537"/>
      <c r="AM27" s="497">
        <v>59047</v>
      </c>
      <c r="AN27" s="498"/>
      <c r="AO27" s="498"/>
      <c r="AP27" s="498"/>
      <c r="AQ27" s="498"/>
      <c r="AR27" s="537"/>
      <c r="AS27" s="497">
        <v>2952</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6459</v>
      </c>
      <c r="BO27" s="620"/>
      <c r="BP27" s="620"/>
      <c r="BQ27" s="620"/>
      <c r="BR27" s="620"/>
      <c r="BS27" s="620"/>
      <c r="BT27" s="620"/>
      <c r="BU27" s="621"/>
      <c r="BV27" s="619">
        <v>6459</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177</v>
      </c>
      <c r="F28" s="476"/>
      <c r="G28" s="476"/>
      <c r="H28" s="476"/>
      <c r="I28" s="476"/>
      <c r="J28" s="476"/>
      <c r="K28" s="477"/>
      <c r="L28" s="497">
        <v>1</v>
      </c>
      <c r="M28" s="498"/>
      <c r="N28" s="498"/>
      <c r="O28" s="498"/>
      <c r="P28" s="537"/>
      <c r="Q28" s="497">
        <v>1780</v>
      </c>
      <c r="R28" s="498"/>
      <c r="S28" s="498"/>
      <c r="T28" s="498"/>
      <c r="U28" s="498"/>
      <c r="V28" s="537"/>
      <c r="W28" s="596"/>
      <c r="X28" s="584"/>
      <c r="Y28" s="585"/>
      <c r="Z28" s="496" t="s">
        <v>178</v>
      </c>
      <c r="AA28" s="476"/>
      <c r="AB28" s="476"/>
      <c r="AC28" s="476"/>
      <c r="AD28" s="476"/>
      <c r="AE28" s="476"/>
      <c r="AF28" s="476"/>
      <c r="AG28" s="477"/>
      <c r="AH28" s="497" t="s">
        <v>131</v>
      </c>
      <c r="AI28" s="498"/>
      <c r="AJ28" s="498"/>
      <c r="AK28" s="498"/>
      <c r="AL28" s="537"/>
      <c r="AM28" s="497" t="s">
        <v>122</v>
      </c>
      <c r="AN28" s="498"/>
      <c r="AO28" s="498"/>
      <c r="AP28" s="498"/>
      <c r="AQ28" s="498"/>
      <c r="AR28" s="537"/>
      <c r="AS28" s="497" t="s">
        <v>131</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687069</v>
      </c>
      <c r="BO28" s="410"/>
      <c r="BP28" s="410"/>
      <c r="BQ28" s="410"/>
      <c r="BR28" s="410"/>
      <c r="BS28" s="410"/>
      <c r="BT28" s="410"/>
      <c r="BU28" s="411"/>
      <c r="BV28" s="409">
        <v>747063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180</v>
      </c>
      <c r="F29" s="476"/>
      <c r="G29" s="476"/>
      <c r="H29" s="476"/>
      <c r="I29" s="476"/>
      <c r="J29" s="476"/>
      <c r="K29" s="477"/>
      <c r="L29" s="497">
        <v>8</v>
      </c>
      <c r="M29" s="498"/>
      <c r="N29" s="498"/>
      <c r="O29" s="498"/>
      <c r="P29" s="537"/>
      <c r="Q29" s="497">
        <v>1480</v>
      </c>
      <c r="R29" s="498"/>
      <c r="S29" s="498"/>
      <c r="T29" s="498"/>
      <c r="U29" s="498"/>
      <c r="V29" s="537"/>
      <c r="W29" s="597"/>
      <c r="X29" s="598"/>
      <c r="Y29" s="599"/>
      <c r="Z29" s="496" t="s">
        <v>181</v>
      </c>
      <c r="AA29" s="476"/>
      <c r="AB29" s="476"/>
      <c r="AC29" s="476"/>
      <c r="AD29" s="476"/>
      <c r="AE29" s="476"/>
      <c r="AF29" s="476"/>
      <c r="AG29" s="477"/>
      <c r="AH29" s="497">
        <v>99</v>
      </c>
      <c r="AI29" s="498"/>
      <c r="AJ29" s="498"/>
      <c r="AK29" s="498"/>
      <c r="AL29" s="537"/>
      <c r="AM29" s="497">
        <v>306949</v>
      </c>
      <c r="AN29" s="498"/>
      <c r="AO29" s="498"/>
      <c r="AP29" s="498"/>
      <c r="AQ29" s="498"/>
      <c r="AR29" s="537"/>
      <c r="AS29" s="497">
        <v>3100</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551186</v>
      </c>
      <c r="BO29" s="447"/>
      <c r="BP29" s="447"/>
      <c r="BQ29" s="447"/>
      <c r="BR29" s="447"/>
      <c r="BS29" s="447"/>
      <c r="BT29" s="447"/>
      <c r="BU29" s="448"/>
      <c r="BV29" s="446">
        <v>548378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93.4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1938600</v>
      </c>
      <c r="BO30" s="620"/>
      <c r="BP30" s="620"/>
      <c r="BQ30" s="620"/>
      <c r="BR30" s="620"/>
      <c r="BS30" s="620"/>
      <c r="BT30" s="620"/>
      <c r="BU30" s="621"/>
      <c r="BV30" s="619">
        <v>1672572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190</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195</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国民健康保険診療所事業特別会計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根室北部消防事務組合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国民健康保険事業特別会計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根室北部廃棄物処理広域連合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介護保険事業特別会計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根室北部衛生組合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後期高齢者医療事業特別会計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t="str">
        <f t="shared" si="2"/>
        <v/>
      </c>
      <c r="BX37" s="632"/>
      <c r="BY37" s="633" t="str">
        <f>IF('各会計、関係団体の財政状況及び健全化判断比率'!B71="","",'各会計、関係団体の財政状況及び健全化判断比率'!B71)</f>
        <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yG3uQg0Rw+8tsDH/MMQ4K9pn1UOFuWEIXfytO+yEqgWsen6ljj3nLHTUwWTybE4YF39ck4I4Fd1Rx+6XhPDWwA==" saltValue="QCOze3t7oHkpHy14CPTDF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vertic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5" zoomScaleNormal="6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c r="A34" s="22"/>
      <c r="B34" s="31"/>
      <c r="C34" s="1224" t="s">
        <v>551</v>
      </c>
      <c r="D34" s="1224"/>
      <c r="E34" s="1225"/>
      <c r="F34" s="32">
        <v>2.09</v>
      </c>
      <c r="G34" s="33">
        <v>4.24</v>
      </c>
      <c r="H34" s="33">
        <v>7.18</v>
      </c>
      <c r="I34" s="33">
        <v>8.49</v>
      </c>
      <c r="J34" s="34">
        <v>8.23</v>
      </c>
      <c r="K34" s="22"/>
      <c r="L34" s="22"/>
      <c r="M34" s="22"/>
      <c r="N34" s="22"/>
      <c r="O34" s="22"/>
      <c r="P34" s="22"/>
    </row>
    <row r="35" spans="1:16" ht="39" customHeight="1">
      <c r="A35" s="22"/>
      <c r="B35" s="35"/>
      <c r="C35" s="1218" t="s">
        <v>552</v>
      </c>
      <c r="D35" s="1219"/>
      <c r="E35" s="1220"/>
      <c r="F35" s="36">
        <v>1.89</v>
      </c>
      <c r="G35" s="37">
        <v>0.54</v>
      </c>
      <c r="H35" s="37">
        <v>1.1000000000000001</v>
      </c>
      <c r="I35" s="37">
        <v>1.57</v>
      </c>
      <c r="J35" s="38">
        <v>2.31</v>
      </c>
      <c r="K35" s="22"/>
      <c r="L35" s="22"/>
      <c r="M35" s="22"/>
      <c r="N35" s="22"/>
      <c r="O35" s="22"/>
      <c r="P35" s="22"/>
    </row>
    <row r="36" spans="1:16" ht="39" customHeight="1">
      <c r="A36" s="22"/>
      <c r="B36" s="35"/>
      <c r="C36" s="1218" t="s">
        <v>553</v>
      </c>
      <c r="D36" s="1219"/>
      <c r="E36" s="1220"/>
      <c r="F36" s="36">
        <v>2.42</v>
      </c>
      <c r="G36" s="37">
        <v>0.09</v>
      </c>
      <c r="H36" s="37">
        <v>1.4</v>
      </c>
      <c r="I36" s="37">
        <v>2.56</v>
      </c>
      <c r="J36" s="38">
        <v>0.77</v>
      </c>
      <c r="K36" s="22"/>
      <c r="L36" s="22"/>
      <c r="M36" s="22"/>
      <c r="N36" s="22"/>
      <c r="O36" s="22"/>
      <c r="P36" s="22"/>
    </row>
    <row r="37" spans="1:16" ht="39" customHeight="1">
      <c r="A37" s="22"/>
      <c r="B37" s="35"/>
      <c r="C37" s="1218" t="s">
        <v>554</v>
      </c>
      <c r="D37" s="1219"/>
      <c r="E37" s="1220"/>
      <c r="F37" s="36">
        <v>0.85</v>
      </c>
      <c r="G37" s="37">
        <v>0.49</v>
      </c>
      <c r="H37" s="37">
        <v>0.57999999999999996</v>
      </c>
      <c r="I37" s="37">
        <v>1</v>
      </c>
      <c r="J37" s="38">
        <v>0.62</v>
      </c>
      <c r="K37" s="22"/>
      <c r="L37" s="22"/>
      <c r="M37" s="22"/>
      <c r="N37" s="22"/>
      <c r="O37" s="22"/>
      <c r="P37" s="22"/>
    </row>
    <row r="38" spans="1:16" ht="39" customHeight="1">
      <c r="A38" s="22"/>
      <c r="B38" s="35"/>
      <c r="C38" s="1218" t="s">
        <v>555</v>
      </c>
      <c r="D38" s="1219"/>
      <c r="E38" s="1220"/>
      <c r="F38" s="36">
        <v>0.04</v>
      </c>
      <c r="G38" s="37">
        <v>0</v>
      </c>
      <c r="H38" s="37">
        <v>0.02</v>
      </c>
      <c r="I38" s="37">
        <v>0.06</v>
      </c>
      <c r="J38" s="38">
        <v>0.01</v>
      </c>
      <c r="K38" s="22"/>
      <c r="L38" s="22"/>
      <c r="M38" s="22"/>
      <c r="N38" s="22"/>
      <c r="O38" s="22"/>
      <c r="P38" s="22"/>
    </row>
    <row r="39" spans="1:16" ht="39" customHeight="1">
      <c r="A39" s="22"/>
      <c r="B39" s="35"/>
      <c r="C39" s="1218" t="s">
        <v>556</v>
      </c>
      <c r="D39" s="1219"/>
      <c r="E39" s="1220"/>
      <c r="F39" s="36">
        <v>0.01</v>
      </c>
      <c r="G39" s="37">
        <v>0</v>
      </c>
      <c r="H39" s="37">
        <v>0</v>
      </c>
      <c r="I39" s="37">
        <v>0</v>
      </c>
      <c r="J39" s="38">
        <v>0</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557</v>
      </c>
      <c r="D42" s="1219"/>
      <c r="E42" s="1220"/>
      <c r="F42" s="36" t="s">
        <v>500</v>
      </c>
      <c r="G42" s="37" t="s">
        <v>500</v>
      </c>
      <c r="H42" s="37" t="s">
        <v>500</v>
      </c>
      <c r="I42" s="37" t="s">
        <v>500</v>
      </c>
      <c r="J42" s="38" t="s">
        <v>500</v>
      </c>
      <c r="K42" s="22"/>
      <c r="L42" s="22"/>
      <c r="M42" s="22"/>
      <c r="N42" s="22"/>
      <c r="O42" s="22"/>
      <c r="P42" s="22"/>
    </row>
    <row r="43" spans="1:16" ht="39" customHeight="1" thickBot="1">
      <c r="A43" s="22"/>
      <c r="B43" s="40"/>
      <c r="C43" s="1221" t="s">
        <v>558</v>
      </c>
      <c r="D43" s="1222"/>
      <c r="E43" s="1223"/>
      <c r="F43" s="41" t="s">
        <v>500</v>
      </c>
      <c r="G43" s="42" t="s">
        <v>500</v>
      </c>
      <c r="H43" s="42" t="s">
        <v>500</v>
      </c>
      <c r="I43" s="42" t="s">
        <v>500</v>
      </c>
      <c r="J43" s="43" t="s">
        <v>500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E40QLQelQeV2IragR/nYRbjZwkMZe2uZUiowXaVKIHiBT7CEMiSvGRFIgnQ+DJ/F+lQ7KEOQCULPfs/ZYVf5A==" saltValue="JssFwesBHgH7qX6fogvl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c r="A45" s="48"/>
      <c r="B45" s="1234" t="s">
        <v>11</v>
      </c>
      <c r="C45" s="1235"/>
      <c r="D45" s="58"/>
      <c r="E45" s="1240" t="s">
        <v>12</v>
      </c>
      <c r="F45" s="1240"/>
      <c r="G45" s="1240"/>
      <c r="H45" s="1240"/>
      <c r="I45" s="1240"/>
      <c r="J45" s="1241"/>
      <c r="K45" s="59">
        <v>438</v>
      </c>
      <c r="L45" s="60">
        <v>439</v>
      </c>
      <c r="M45" s="60">
        <v>399</v>
      </c>
      <c r="N45" s="60">
        <v>381</v>
      </c>
      <c r="O45" s="61">
        <v>414</v>
      </c>
      <c r="P45" s="48"/>
      <c r="Q45" s="48"/>
      <c r="R45" s="48"/>
      <c r="S45" s="48"/>
      <c r="T45" s="48"/>
      <c r="U45" s="48"/>
    </row>
    <row r="46" spans="1:21" ht="30.75" customHeight="1">
      <c r="A46" s="48"/>
      <c r="B46" s="1236"/>
      <c r="C46" s="1237"/>
      <c r="D46" s="62"/>
      <c r="E46" s="1228" t="s">
        <v>13</v>
      </c>
      <c r="F46" s="1228"/>
      <c r="G46" s="1228"/>
      <c r="H46" s="1228"/>
      <c r="I46" s="1228"/>
      <c r="J46" s="1229"/>
      <c r="K46" s="63" t="s">
        <v>500</v>
      </c>
      <c r="L46" s="64" t="s">
        <v>500</v>
      </c>
      <c r="M46" s="64" t="s">
        <v>500</v>
      </c>
      <c r="N46" s="64" t="s">
        <v>500</v>
      </c>
      <c r="O46" s="65" t="s">
        <v>500</v>
      </c>
      <c r="P46" s="48"/>
      <c r="Q46" s="48"/>
      <c r="R46" s="48"/>
      <c r="S46" s="48"/>
      <c r="T46" s="48"/>
      <c r="U46" s="48"/>
    </row>
    <row r="47" spans="1:21" ht="30.75" customHeight="1">
      <c r="A47" s="48"/>
      <c r="B47" s="1236"/>
      <c r="C47" s="1237"/>
      <c r="D47" s="62"/>
      <c r="E47" s="1228" t="s">
        <v>14</v>
      </c>
      <c r="F47" s="1228"/>
      <c r="G47" s="1228"/>
      <c r="H47" s="1228"/>
      <c r="I47" s="1228"/>
      <c r="J47" s="1229"/>
      <c r="K47" s="63" t="s">
        <v>500</v>
      </c>
      <c r="L47" s="64" t="s">
        <v>500</v>
      </c>
      <c r="M47" s="64" t="s">
        <v>500</v>
      </c>
      <c r="N47" s="64" t="s">
        <v>500</v>
      </c>
      <c r="O47" s="65" t="s">
        <v>500</v>
      </c>
      <c r="P47" s="48"/>
      <c r="Q47" s="48"/>
      <c r="R47" s="48"/>
      <c r="S47" s="48"/>
      <c r="T47" s="48"/>
      <c r="U47" s="48"/>
    </row>
    <row r="48" spans="1:21" ht="30.75" customHeight="1">
      <c r="A48" s="48"/>
      <c r="B48" s="1236"/>
      <c r="C48" s="1237"/>
      <c r="D48" s="62"/>
      <c r="E48" s="1228" t="s">
        <v>15</v>
      </c>
      <c r="F48" s="1228"/>
      <c r="G48" s="1228"/>
      <c r="H48" s="1228"/>
      <c r="I48" s="1228"/>
      <c r="J48" s="1229"/>
      <c r="K48" s="63">
        <v>34</v>
      </c>
      <c r="L48" s="64">
        <v>32</v>
      </c>
      <c r="M48" s="64">
        <v>55</v>
      </c>
      <c r="N48" s="64">
        <v>33</v>
      </c>
      <c r="O48" s="65">
        <v>82</v>
      </c>
      <c r="P48" s="48"/>
      <c r="Q48" s="48"/>
      <c r="R48" s="48"/>
      <c r="S48" s="48"/>
      <c r="T48" s="48"/>
      <c r="U48" s="48"/>
    </row>
    <row r="49" spans="1:21" ht="30.75" customHeight="1">
      <c r="A49" s="48"/>
      <c r="B49" s="1236"/>
      <c r="C49" s="1237"/>
      <c r="D49" s="62"/>
      <c r="E49" s="1228" t="s">
        <v>16</v>
      </c>
      <c r="F49" s="1228"/>
      <c r="G49" s="1228"/>
      <c r="H49" s="1228"/>
      <c r="I49" s="1228"/>
      <c r="J49" s="1229"/>
      <c r="K49" s="63">
        <v>76</v>
      </c>
      <c r="L49" s="64">
        <v>76</v>
      </c>
      <c r="M49" s="64">
        <v>93</v>
      </c>
      <c r="N49" s="64">
        <v>93</v>
      </c>
      <c r="O49" s="65">
        <v>94</v>
      </c>
      <c r="P49" s="48"/>
      <c r="Q49" s="48"/>
      <c r="R49" s="48"/>
      <c r="S49" s="48"/>
      <c r="T49" s="48"/>
      <c r="U49" s="48"/>
    </row>
    <row r="50" spans="1:21" ht="30.75" customHeight="1">
      <c r="A50" s="48"/>
      <c r="B50" s="1236"/>
      <c r="C50" s="1237"/>
      <c r="D50" s="62"/>
      <c r="E50" s="1228" t="s">
        <v>17</v>
      </c>
      <c r="F50" s="1228"/>
      <c r="G50" s="1228"/>
      <c r="H50" s="1228"/>
      <c r="I50" s="1228"/>
      <c r="J50" s="1229"/>
      <c r="K50" s="63">
        <v>3</v>
      </c>
      <c r="L50" s="64">
        <v>6</v>
      </c>
      <c r="M50" s="64">
        <v>5</v>
      </c>
      <c r="N50" s="64">
        <v>5</v>
      </c>
      <c r="O50" s="65">
        <v>5</v>
      </c>
      <c r="P50" s="48"/>
      <c r="Q50" s="48"/>
      <c r="R50" s="48"/>
      <c r="S50" s="48"/>
      <c r="T50" s="48"/>
      <c r="U50" s="48"/>
    </row>
    <row r="51" spans="1:21" ht="30.75" customHeight="1">
      <c r="A51" s="48"/>
      <c r="B51" s="1238"/>
      <c r="C51" s="1239"/>
      <c r="D51" s="66"/>
      <c r="E51" s="1228" t="s">
        <v>18</v>
      </c>
      <c r="F51" s="1228"/>
      <c r="G51" s="1228"/>
      <c r="H51" s="1228"/>
      <c r="I51" s="1228"/>
      <c r="J51" s="1229"/>
      <c r="K51" s="63" t="s">
        <v>500</v>
      </c>
      <c r="L51" s="64">
        <v>0</v>
      </c>
      <c r="M51" s="64" t="s">
        <v>500</v>
      </c>
      <c r="N51" s="64" t="s">
        <v>500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321</v>
      </c>
      <c r="L52" s="64">
        <v>349</v>
      </c>
      <c r="M52" s="64">
        <v>334</v>
      </c>
      <c r="N52" s="64">
        <v>367</v>
      </c>
      <c r="O52" s="65">
        <v>384</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230</v>
      </c>
      <c r="L53" s="69">
        <v>204</v>
      </c>
      <c r="M53" s="69">
        <v>218</v>
      </c>
      <c r="N53" s="69">
        <v>145</v>
      </c>
      <c r="O53" s="70">
        <v>211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jCTlVaM0C7hToS+pVtKl8y7DGC+sUxuSTkPRAg0SOIa3+KRmKtMdBlBdvMt5L8+SdQqB77dGL5wXsHi5VVhKA==" saltValue="JDJ3lNWcQsU6fxklci9qM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543</v>
      </c>
      <c r="J40" s="79" t="s">
        <v>544</v>
      </c>
      <c r="K40" s="79" t="s">
        <v>545</v>
      </c>
      <c r="L40" s="79" t="s">
        <v>546</v>
      </c>
      <c r="M40" s="80" t="s">
        <v>547</v>
      </c>
    </row>
    <row r="41" spans="2:13" ht="27.75" customHeight="1">
      <c r="B41" s="1242" t="s">
        <v>24</v>
      </c>
      <c r="C41" s="1243"/>
      <c r="D41" s="81"/>
      <c r="E41" s="1248" t="s">
        <v>25</v>
      </c>
      <c r="F41" s="1248"/>
      <c r="G41" s="1248"/>
      <c r="H41" s="1249"/>
      <c r="I41" s="82">
        <v>4421</v>
      </c>
      <c r="J41" s="83">
        <v>4405</v>
      </c>
      <c r="K41" s="83">
        <v>4297</v>
      </c>
      <c r="L41" s="83">
        <v>4261</v>
      </c>
      <c r="M41" s="84">
        <v>4602</v>
      </c>
    </row>
    <row r="42" spans="2:13" ht="27.75" customHeight="1">
      <c r="B42" s="1244"/>
      <c r="C42" s="1245"/>
      <c r="D42" s="85"/>
      <c r="E42" s="1250" t="s">
        <v>26</v>
      </c>
      <c r="F42" s="1250"/>
      <c r="G42" s="1250"/>
      <c r="H42" s="1251"/>
      <c r="I42" s="86">
        <v>24</v>
      </c>
      <c r="J42" s="87">
        <v>17</v>
      </c>
      <c r="K42" s="87">
        <v>10</v>
      </c>
      <c r="L42" s="87">
        <v>5</v>
      </c>
      <c r="M42" s="88">
        <v>47</v>
      </c>
    </row>
    <row r="43" spans="2:13" ht="27.75" customHeight="1">
      <c r="B43" s="1244"/>
      <c r="C43" s="1245"/>
      <c r="D43" s="85"/>
      <c r="E43" s="1250" t="s">
        <v>27</v>
      </c>
      <c r="F43" s="1250"/>
      <c r="G43" s="1250"/>
      <c r="H43" s="1251"/>
      <c r="I43" s="86">
        <v>411</v>
      </c>
      <c r="J43" s="87">
        <v>316</v>
      </c>
      <c r="K43" s="87">
        <v>285</v>
      </c>
      <c r="L43" s="87">
        <v>235</v>
      </c>
      <c r="M43" s="88">
        <v>778</v>
      </c>
    </row>
    <row r="44" spans="2:13" ht="27.75" customHeight="1">
      <c r="B44" s="1244"/>
      <c r="C44" s="1245"/>
      <c r="D44" s="85"/>
      <c r="E44" s="1250" t="s">
        <v>28</v>
      </c>
      <c r="F44" s="1250"/>
      <c r="G44" s="1250"/>
      <c r="H44" s="1251"/>
      <c r="I44" s="86">
        <v>575</v>
      </c>
      <c r="J44" s="87">
        <v>510</v>
      </c>
      <c r="K44" s="87">
        <v>452</v>
      </c>
      <c r="L44" s="87">
        <v>582</v>
      </c>
      <c r="M44" s="88">
        <v>493</v>
      </c>
    </row>
    <row r="45" spans="2:13" ht="27.75" customHeight="1">
      <c r="B45" s="1244"/>
      <c r="C45" s="1245"/>
      <c r="D45" s="85"/>
      <c r="E45" s="1250" t="s">
        <v>29</v>
      </c>
      <c r="F45" s="1250"/>
      <c r="G45" s="1250"/>
      <c r="H45" s="1251"/>
      <c r="I45" s="86">
        <v>1072</v>
      </c>
      <c r="J45" s="87">
        <v>1049</v>
      </c>
      <c r="K45" s="87">
        <v>923</v>
      </c>
      <c r="L45" s="87">
        <v>949</v>
      </c>
      <c r="M45" s="88">
        <v>921</v>
      </c>
    </row>
    <row r="46" spans="2:13" ht="27.75" customHeight="1">
      <c r="B46" s="1244"/>
      <c r="C46" s="1245"/>
      <c r="D46" s="89"/>
      <c r="E46" s="1250" t="s">
        <v>30</v>
      </c>
      <c r="F46" s="1250"/>
      <c r="G46" s="1250"/>
      <c r="H46" s="1251"/>
      <c r="I46" s="86" t="s">
        <v>500</v>
      </c>
      <c r="J46" s="87" t="s">
        <v>500</v>
      </c>
      <c r="K46" s="87" t="s">
        <v>500</v>
      </c>
      <c r="L46" s="87" t="s">
        <v>500</v>
      </c>
      <c r="M46" s="88" t="s">
        <v>500</v>
      </c>
    </row>
    <row r="47" spans="2:13" ht="27.75" customHeight="1">
      <c r="B47" s="1244"/>
      <c r="C47" s="1245"/>
      <c r="D47" s="90"/>
      <c r="E47" s="1252" t="s">
        <v>31</v>
      </c>
      <c r="F47" s="1253"/>
      <c r="G47" s="1253"/>
      <c r="H47" s="1254"/>
      <c r="I47" s="86" t="s">
        <v>500</v>
      </c>
      <c r="J47" s="87" t="s">
        <v>500</v>
      </c>
      <c r="K47" s="87" t="s">
        <v>500</v>
      </c>
      <c r="L47" s="87" t="s">
        <v>500</v>
      </c>
      <c r="M47" s="88" t="s">
        <v>500</v>
      </c>
    </row>
    <row r="48" spans="2:13" ht="27.75" customHeight="1">
      <c r="B48" s="1244"/>
      <c r="C48" s="1245"/>
      <c r="D48" s="85"/>
      <c r="E48" s="1250" t="s">
        <v>32</v>
      </c>
      <c r="F48" s="1250"/>
      <c r="G48" s="1250"/>
      <c r="H48" s="1251"/>
      <c r="I48" s="86" t="s">
        <v>500</v>
      </c>
      <c r="J48" s="87" t="s">
        <v>500</v>
      </c>
      <c r="K48" s="87" t="s">
        <v>500</v>
      </c>
      <c r="L48" s="87" t="s">
        <v>500</v>
      </c>
      <c r="M48" s="88" t="s">
        <v>500</v>
      </c>
    </row>
    <row r="49" spans="2:13" ht="27.75" customHeight="1">
      <c r="B49" s="1246"/>
      <c r="C49" s="1247"/>
      <c r="D49" s="85"/>
      <c r="E49" s="1250" t="s">
        <v>33</v>
      </c>
      <c r="F49" s="1250"/>
      <c r="G49" s="1250"/>
      <c r="H49" s="1251"/>
      <c r="I49" s="86" t="s">
        <v>500</v>
      </c>
      <c r="J49" s="87" t="s">
        <v>500</v>
      </c>
      <c r="K49" s="87" t="s">
        <v>500</v>
      </c>
      <c r="L49" s="87" t="s">
        <v>500</v>
      </c>
      <c r="M49" s="88" t="s">
        <v>500</v>
      </c>
    </row>
    <row r="50" spans="2:13" ht="27.75" customHeight="1">
      <c r="B50" s="1255" t="s">
        <v>34</v>
      </c>
      <c r="C50" s="1256"/>
      <c r="D50" s="91"/>
      <c r="E50" s="1250" t="s">
        <v>35</v>
      </c>
      <c r="F50" s="1250"/>
      <c r="G50" s="1250"/>
      <c r="H50" s="1251"/>
      <c r="I50" s="86">
        <v>2402</v>
      </c>
      <c r="J50" s="87">
        <v>2589</v>
      </c>
      <c r="K50" s="87">
        <v>2749</v>
      </c>
      <c r="L50" s="87">
        <v>2999</v>
      </c>
      <c r="M50" s="88">
        <v>3275</v>
      </c>
    </row>
    <row r="51" spans="2:13" ht="27.75" customHeight="1">
      <c r="B51" s="1244"/>
      <c r="C51" s="1245"/>
      <c r="D51" s="85"/>
      <c r="E51" s="1250" t="s">
        <v>36</v>
      </c>
      <c r="F51" s="1250"/>
      <c r="G51" s="1250"/>
      <c r="H51" s="1251"/>
      <c r="I51" s="86">
        <v>123</v>
      </c>
      <c r="J51" s="87">
        <v>108</v>
      </c>
      <c r="K51" s="87">
        <v>94</v>
      </c>
      <c r="L51" s="87">
        <v>81</v>
      </c>
      <c r="M51" s="88">
        <v>88</v>
      </c>
    </row>
    <row r="52" spans="2:13" ht="27.75" customHeight="1">
      <c r="B52" s="1246"/>
      <c r="C52" s="1247"/>
      <c r="D52" s="85"/>
      <c r="E52" s="1250" t="s">
        <v>37</v>
      </c>
      <c r="F52" s="1250"/>
      <c r="G52" s="1250"/>
      <c r="H52" s="1251"/>
      <c r="I52" s="86">
        <v>3568</v>
      </c>
      <c r="J52" s="87">
        <v>3585</v>
      </c>
      <c r="K52" s="87">
        <v>3529</v>
      </c>
      <c r="L52" s="87">
        <v>3681</v>
      </c>
      <c r="M52" s="88">
        <v>4112</v>
      </c>
    </row>
    <row r="53" spans="2:13" ht="27.75" customHeight="1" thickBot="1">
      <c r="B53" s="1257" t="s">
        <v>38</v>
      </c>
      <c r="C53" s="1258"/>
      <c r="D53" s="92"/>
      <c r="E53" s="1259" t="s">
        <v>39</v>
      </c>
      <c r="F53" s="1259"/>
      <c r="G53" s="1259"/>
      <c r="H53" s="1260"/>
      <c r="I53" s="93">
        <v>409</v>
      </c>
      <c r="J53" s="94">
        <v>14</v>
      </c>
      <c r="K53" s="94">
        <v>-405</v>
      </c>
      <c r="L53" s="94">
        <v>-729</v>
      </c>
      <c r="M53" s="95">
        <v>-635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lag481LZr6/eCKYkDSwYsZfqO5XsauKEEVgTZVE+QTZs5blqByMS0m9auhdBJkwuzTjWWZgRkTCBX+0vY+r8A==" saltValue="+4QONauTG7vDBs5eNTcr2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545</v>
      </c>
      <c r="G54" s="104" t="s">
        <v>546</v>
      </c>
      <c r="H54" s="105" t="s">
        <v>547</v>
      </c>
    </row>
    <row r="55" spans="2:8" ht="52.5" customHeight="1">
      <c r="B55" s="106"/>
      <c r="C55" s="1269" t="s">
        <v>42</v>
      </c>
      <c r="D55" s="1269"/>
      <c r="E55" s="1270"/>
      <c r="F55" s="107">
        <v>815</v>
      </c>
      <c r="G55" s="107">
        <v>747</v>
      </c>
      <c r="H55" s="108">
        <v>687</v>
      </c>
    </row>
    <row r="56" spans="2:8" ht="52.5" customHeight="1">
      <c r="B56" s="109"/>
      <c r="C56" s="1271" t="s">
        <v>43</v>
      </c>
      <c r="D56" s="1271"/>
      <c r="E56" s="1272"/>
      <c r="F56" s="110">
        <v>535</v>
      </c>
      <c r="G56" s="110">
        <v>548</v>
      </c>
      <c r="H56" s="111">
        <v>551</v>
      </c>
    </row>
    <row r="57" spans="2:8" ht="53.25" customHeight="1">
      <c r="B57" s="109"/>
      <c r="C57" s="1273" t="s">
        <v>44</v>
      </c>
      <c r="D57" s="1273"/>
      <c r="E57" s="1274"/>
      <c r="F57" s="112">
        <v>1378</v>
      </c>
      <c r="G57" s="112">
        <v>1673</v>
      </c>
      <c r="H57" s="113">
        <v>1939</v>
      </c>
    </row>
    <row r="58" spans="2:8" ht="45.75" customHeight="1">
      <c r="B58" s="114"/>
      <c r="C58" s="1261" t="s">
        <v>568</v>
      </c>
      <c r="D58" s="1262"/>
      <c r="E58" s="1263"/>
      <c r="F58" s="115">
        <v>468</v>
      </c>
      <c r="G58" s="115">
        <v>653</v>
      </c>
      <c r="H58" s="116">
        <v>908</v>
      </c>
    </row>
    <row r="59" spans="2:8" ht="45.75" customHeight="1">
      <c r="B59" s="114"/>
      <c r="C59" s="1261" t="s">
        <v>569</v>
      </c>
      <c r="D59" s="1262"/>
      <c r="E59" s="1263"/>
      <c r="F59" s="115">
        <v>796</v>
      </c>
      <c r="G59" s="115">
        <v>754</v>
      </c>
      <c r="H59" s="116">
        <v>637</v>
      </c>
    </row>
    <row r="60" spans="2:8" ht="45.75" customHeight="1">
      <c r="B60" s="114"/>
      <c r="C60" s="1261" t="s">
        <v>570</v>
      </c>
      <c r="D60" s="1262"/>
      <c r="E60" s="1263"/>
      <c r="F60" s="115">
        <v>63</v>
      </c>
      <c r="G60" s="115">
        <v>186</v>
      </c>
      <c r="H60" s="116">
        <v>311</v>
      </c>
    </row>
    <row r="61" spans="2:8" ht="45.75" customHeight="1">
      <c r="B61" s="114"/>
      <c r="C61" s="1261" t="s">
        <v>571</v>
      </c>
      <c r="D61" s="1262"/>
      <c r="E61" s="1263"/>
      <c r="F61" s="115">
        <v>31</v>
      </c>
      <c r="G61" s="115">
        <v>31</v>
      </c>
      <c r="H61" s="116">
        <v>31</v>
      </c>
    </row>
    <row r="62" spans="2:8" ht="45.75" customHeight="1" thickBot="1">
      <c r="B62" s="117"/>
      <c r="C62" s="1264" t="s">
        <v>572</v>
      </c>
      <c r="D62" s="1265"/>
      <c r="E62" s="1266"/>
      <c r="F62" s="118" t="s">
        <v>573</v>
      </c>
      <c r="G62" s="118">
        <v>28</v>
      </c>
      <c r="H62" s="119">
        <v>28</v>
      </c>
    </row>
    <row r="63" spans="2:8" ht="52.5" customHeight="1" thickBot="1">
      <c r="B63" s="120"/>
      <c r="C63" s="1267" t="s">
        <v>45</v>
      </c>
      <c r="D63" s="1267"/>
      <c r="E63" s="1268"/>
      <c r="F63" s="121">
        <v>2728</v>
      </c>
      <c r="G63" s="121">
        <v>2968</v>
      </c>
      <c r="H63" s="122">
        <v>3177</v>
      </c>
    </row>
    <row r="64" spans="2:8" ht="15" customHeight="1"/>
    <row r="65" ht="0" hidden="1" customHeight="1"/>
    <row r="66" ht="0" hidden="1" customHeight="1"/>
  </sheetData>
  <sheetProtection algorithmName="SHA-512" hashValue="DQ2GkLGGRLKdxgLj5bIKAPajn1g4zM8c8qAqQk5iqHWb4YZ2uRsgXFQhwFEshn1qNTqA52qfcEouaWyyqHA/VA==" saltValue="m7V+zBxhCVOWURiDbqq7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2868B-A8CA-4777-BAED-87CCE9D9A8EA}">
  <dimension ref="A1:WZM191"/>
  <sheetViews>
    <sheetView showGridLines="0" tabSelected="1" view="pageBreakPreview" topLeftCell="C35" zoomScaleNormal="100" zoomScaleSheetLayoutView="100" workbookViewId="0">
      <selection activeCell="AN43" sqref="AN43:DC47"/>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574</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574</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585</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577</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543</v>
      </c>
      <c r="BQ50" s="1280"/>
      <c r="BR50" s="1280"/>
      <c r="BS50" s="1280"/>
      <c r="BT50" s="1280"/>
      <c r="BU50" s="1280"/>
      <c r="BV50" s="1280"/>
      <c r="BW50" s="1280"/>
      <c r="BX50" s="1280" t="s">
        <v>544</v>
      </c>
      <c r="BY50" s="1280"/>
      <c r="BZ50" s="1280"/>
      <c r="CA50" s="1280"/>
      <c r="CB50" s="1280"/>
      <c r="CC50" s="1280"/>
      <c r="CD50" s="1280"/>
      <c r="CE50" s="1280"/>
      <c r="CF50" s="1280" t="s">
        <v>545</v>
      </c>
      <c r="CG50" s="1280"/>
      <c r="CH50" s="1280"/>
      <c r="CI50" s="1280"/>
      <c r="CJ50" s="1280"/>
      <c r="CK50" s="1280"/>
      <c r="CL50" s="1280"/>
      <c r="CM50" s="1280"/>
      <c r="CN50" s="1280" t="s">
        <v>546</v>
      </c>
      <c r="CO50" s="1280"/>
      <c r="CP50" s="1280"/>
      <c r="CQ50" s="1280"/>
      <c r="CR50" s="1280"/>
      <c r="CS50" s="1280"/>
      <c r="CT50" s="1280"/>
      <c r="CU50" s="1280"/>
      <c r="CV50" s="1280" t="s">
        <v>547</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578</v>
      </c>
      <c r="AO51" s="1278"/>
      <c r="AP51" s="1278"/>
      <c r="AQ51" s="1278"/>
      <c r="AR51" s="1278"/>
      <c r="AS51" s="1278"/>
      <c r="AT51" s="1278"/>
      <c r="AU51" s="1278"/>
      <c r="AV51" s="1278"/>
      <c r="AW51" s="1278"/>
      <c r="AX51" s="1278"/>
      <c r="AY51" s="1278"/>
      <c r="AZ51" s="1278"/>
      <c r="BA51" s="1278"/>
      <c r="BB51" s="1278" t="s">
        <v>579</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580</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60.9</v>
      </c>
      <c r="CG53" s="1275"/>
      <c r="CH53" s="1275"/>
      <c r="CI53" s="1275"/>
      <c r="CJ53" s="1275"/>
      <c r="CK53" s="1275"/>
      <c r="CL53" s="1275"/>
      <c r="CM53" s="1275"/>
      <c r="CN53" s="1275">
        <v>62.7</v>
      </c>
      <c r="CO53" s="1275"/>
      <c r="CP53" s="1275"/>
      <c r="CQ53" s="1275"/>
      <c r="CR53" s="1275"/>
      <c r="CS53" s="1275"/>
      <c r="CT53" s="1275"/>
      <c r="CU53" s="1275"/>
      <c r="CV53" s="1275">
        <v>58.2</v>
      </c>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581</v>
      </c>
      <c r="AO55" s="1280"/>
      <c r="AP55" s="1280"/>
      <c r="AQ55" s="1280"/>
      <c r="AR55" s="1280"/>
      <c r="AS55" s="1280"/>
      <c r="AT55" s="1280"/>
      <c r="AU55" s="1280"/>
      <c r="AV55" s="1280"/>
      <c r="AW55" s="1280"/>
      <c r="AX55" s="1280"/>
      <c r="AY55" s="1280"/>
      <c r="AZ55" s="1280"/>
      <c r="BA55" s="1280"/>
      <c r="BB55" s="1278" t="s">
        <v>579</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0</v>
      </c>
      <c r="CG55" s="1275"/>
      <c r="CH55" s="1275"/>
      <c r="CI55" s="1275"/>
      <c r="CJ55" s="1275"/>
      <c r="CK55" s="1275"/>
      <c r="CL55" s="1275"/>
      <c r="CM55" s="1275"/>
      <c r="CN55" s="1275">
        <v>0</v>
      </c>
      <c r="CO55" s="1275"/>
      <c r="CP55" s="1275"/>
      <c r="CQ55" s="1275"/>
      <c r="CR55" s="1275"/>
      <c r="CS55" s="1275"/>
      <c r="CT55" s="1275"/>
      <c r="CU55" s="1275"/>
      <c r="CV55" s="1275">
        <v>0</v>
      </c>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580</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55.3</v>
      </c>
      <c r="CG57" s="1275"/>
      <c r="CH57" s="1275"/>
      <c r="CI57" s="1275"/>
      <c r="CJ57" s="1275"/>
      <c r="CK57" s="1275"/>
      <c r="CL57" s="1275"/>
      <c r="CM57" s="1275"/>
      <c r="CN57" s="1275">
        <v>56.3</v>
      </c>
      <c r="CO57" s="1275"/>
      <c r="CP57" s="1275"/>
      <c r="CQ57" s="1275"/>
      <c r="CR57" s="1275"/>
      <c r="CS57" s="1275"/>
      <c r="CT57" s="1275"/>
      <c r="CU57" s="1275"/>
      <c r="CV57" s="1275">
        <v>58.5</v>
      </c>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582</v>
      </c>
    </row>
    <row r="64" spans="1:109">
      <c r="B64" s="374"/>
      <c r="G64" s="381"/>
      <c r="I64" s="394"/>
      <c r="J64" s="394"/>
      <c r="K64" s="394"/>
      <c r="L64" s="394"/>
      <c r="M64" s="394"/>
      <c r="N64" s="395"/>
      <c r="AM64" s="381"/>
      <c r="AN64" s="381" t="s">
        <v>576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583</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577</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543</v>
      </c>
      <c r="BQ72" s="1280"/>
      <c r="BR72" s="1280"/>
      <c r="BS72" s="1280"/>
      <c r="BT72" s="1280"/>
      <c r="BU72" s="1280"/>
      <c r="BV72" s="1280"/>
      <c r="BW72" s="1280"/>
      <c r="BX72" s="1280" t="s">
        <v>544</v>
      </c>
      <c r="BY72" s="1280"/>
      <c r="BZ72" s="1280"/>
      <c r="CA72" s="1280"/>
      <c r="CB72" s="1280"/>
      <c r="CC72" s="1280"/>
      <c r="CD72" s="1280"/>
      <c r="CE72" s="1280"/>
      <c r="CF72" s="1280" t="s">
        <v>545</v>
      </c>
      <c r="CG72" s="1280"/>
      <c r="CH72" s="1280"/>
      <c r="CI72" s="1280"/>
      <c r="CJ72" s="1280"/>
      <c r="CK72" s="1280"/>
      <c r="CL72" s="1280"/>
      <c r="CM72" s="1280"/>
      <c r="CN72" s="1280" t="s">
        <v>546</v>
      </c>
      <c r="CO72" s="1280"/>
      <c r="CP72" s="1280"/>
      <c r="CQ72" s="1280"/>
      <c r="CR72" s="1280"/>
      <c r="CS72" s="1280"/>
      <c r="CT72" s="1280"/>
      <c r="CU72" s="1280"/>
      <c r="CV72" s="1280" t="s">
        <v>547</v>
      </c>
      <c r="CW72" s="1280"/>
      <c r="CX72" s="1280"/>
      <c r="CY72" s="1280"/>
      <c r="CZ72" s="1280"/>
      <c r="DA72" s="1280"/>
      <c r="DB72" s="1280"/>
      <c r="DC72" s="1280"/>
    </row>
    <row r="73" spans="2:107">
      <c r="B73" s="374"/>
      <c r="G73" s="1283"/>
      <c r="H73" s="1283"/>
      <c r="I73" s="1283"/>
      <c r="J73" s="1283"/>
      <c r="K73" s="1279"/>
      <c r="L73" s="1279"/>
      <c r="M73" s="1279"/>
      <c r="N73" s="1279"/>
      <c r="AM73" s="383"/>
      <c r="AN73" s="1278" t="s">
        <v>578</v>
      </c>
      <c r="AO73" s="1278"/>
      <c r="AP73" s="1278"/>
      <c r="AQ73" s="1278"/>
      <c r="AR73" s="1278"/>
      <c r="AS73" s="1278"/>
      <c r="AT73" s="1278"/>
      <c r="AU73" s="1278"/>
      <c r="AV73" s="1278"/>
      <c r="AW73" s="1278"/>
      <c r="AX73" s="1278"/>
      <c r="AY73" s="1278"/>
      <c r="AZ73" s="1278"/>
      <c r="BA73" s="1278"/>
      <c r="BB73" s="1278" t="s">
        <v>579</v>
      </c>
      <c r="BC73" s="1278"/>
      <c r="BD73" s="1278"/>
      <c r="BE73" s="1278"/>
      <c r="BF73" s="1278"/>
      <c r="BG73" s="1278"/>
      <c r="BH73" s="1278"/>
      <c r="BI73" s="1278"/>
      <c r="BJ73" s="1278"/>
      <c r="BK73" s="1278"/>
      <c r="BL73" s="1278"/>
      <c r="BM73" s="1278"/>
      <c r="BN73" s="1278"/>
      <c r="BO73" s="1278"/>
      <c r="BP73" s="1275">
        <v>16.8</v>
      </c>
      <c r="BQ73" s="1275"/>
      <c r="BR73" s="1275"/>
      <c r="BS73" s="1275"/>
      <c r="BT73" s="1275"/>
      <c r="BU73" s="1275"/>
      <c r="BV73" s="1275"/>
      <c r="BW73" s="1275"/>
      <c r="BX73" s="1275">
        <v>0.5</v>
      </c>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584</v>
      </c>
      <c r="BC75" s="1278"/>
      <c r="BD75" s="1278"/>
      <c r="BE75" s="1278"/>
      <c r="BF75" s="1278"/>
      <c r="BG75" s="1278"/>
      <c r="BH75" s="1278"/>
      <c r="BI75" s="1278"/>
      <c r="BJ75" s="1278"/>
      <c r="BK75" s="1278"/>
      <c r="BL75" s="1278"/>
      <c r="BM75" s="1278"/>
      <c r="BN75" s="1278"/>
      <c r="BO75" s="1278"/>
      <c r="BP75" s="1275">
        <v>10.9</v>
      </c>
      <c r="BQ75" s="1275"/>
      <c r="BR75" s="1275"/>
      <c r="BS75" s="1275"/>
      <c r="BT75" s="1275"/>
      <c r="BU75" s="1275"/>
      <c r="BV75" s="1275"/>
      <c r="BW75" s="1275"/>
      <c r="BX75" s="1275">
        <v>9.6999999999999993</v>
      </c>
      <c r="BY75" s="1275"/>
      <c r="BZ75" s="1275"/>
      <c r="CA75" s="1275"/>
      <c r="CB75" s="1275"/>
      <c r="CC75" s="1275"/>
      <c r="CD75" s="1275"/>
      <c r="CE75" s="1275"/>
      <c r="CF75" s="1275">
        <v>9.1</v>
      </c>
      <c r="CG75" s="1275"/>
      <c r="CH75" s="1275"/>
      <c r="CI75" s="1275"/>
      <c r="CJ75" s="1275"/>
      <c r="CK75" s="1275"/>
      <c r="CL75" s="1275"/>
      <c r="CM75" s="1275"/>
      <c r="CN75" s="1275">
        <v>8</v>
      </c>
      <c r="CO75" s="1275"/>
      <c r="CP75" s="1275"/>
      <c r="CQ75" s="1275"/>
      <c r="CR75" s="1275"/>
      <c r="CS75" s="1275"/>
      <c r="CT75" s="1275"/>
      <c r="CU75" s="1275"/>
      <c r="CV75" s="1275">
        <v>8.3000000000000007</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581</v>
      </c>
      <c r="AO77" s="1280"/>
      <c r="AP77" s="1280"/>
      <c r="AQ77" s="1280"/>
      <c r="AR77" s="1280"/>
      <c r="AS77" s="1280"/>
      <c r="AT77" s="1280"/>
      <c r="AU77" s="1280"/>
      <c r="AV77" s="1280"/>
      <c r="AW77" s="1280"/>
      <c r="AX77" s="1280"/>
      <c r="AY77" s="1280"/>
      <c r="AZ77" s="1280"/>
      <c r="BA77" s="1280"/>
      <c r="BB77" s="1278" t="s">
        <v>579</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584</v>
      </c>
      <c r="BC79" s="1278"/>
      <c r="BD79" s="1278"/>
      <c r="BE79" s="1278"/>
      <c r="BF79" s="1278"/>
      <c r="BG79" s="1278"/>
      <c r="BH79" s="1278"/>
      <c r="BI79" s="1278"/>
      <c r="BJ79" s="1278"/>
      <c r="BK79" s="1278"/>
      <c r="BL79" s="1278"/>
      <c r="BM79" s="1278"/>
      <c r="BN79" s="1278"/>
      <c r="BO79" s="1278"/>
      <c r="BP79" s="1275">
        <v>9.8000000000000007</v>
      </c>
      <c r="BQ79" s="1275"/>
      <c r="BR79" s="1275"/>
      <c r="BS79" s="1275"/>
      <c r="BT79" s="1275"/>
      <c r="BU79" s="1275"/>
      <c r="BV79" s="1275"/>
      <c r="BW79" s="1275"/>
      <c r="BX79" s="1275">
        <v>9.1</v>
      </c>
      <c r="BY79" s="1275"/>
      <c r="BZ79" s="1275"/>
      <c r="CA79" s="1275"/>
      <c r="CB79" s="1275"/>
      <c r="CC79" s="1275"/>
      <c r="CD79" s="1275"/>
      <c r="CE79" s="1275"/>
      <c r="CF79" s="1275">
        <v>8.6</v>
      </c>
      <c r="CG79" s="1275"/>
      <c r="CH79" s="1275"/>
      <c r="CI79" s="1275"/>
      <c r="CJ79" s="1275"/>
      <c r="CK79" s="1275"/>
      <c r="CL79" s="1275"/>
      <c r="CM79" s="1275"/>
      <c r="CN79" s="1275">
        <v>8.5</v>
      </c>
      <c r="CO79" s="1275"/>
      <c r="CP79" s="1275"/>
      <c r="CQ79" s="1275"/>
      <c r="CR79" s="1275"/>
      <c r="CS79" s="1275"/>
      <c r="CT79" s="1275"/>
      <c r="CU79" s="1275"/>
      <c r="CV79" s="1275">
        <v>8.5</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8PqntiOKMSQHKgsR+Mwpv27fa/f6aJR5StZ6f10a0lvpZ/YzMiR9eKUoxpIUxoaLb0iuKfQneYuTwfDelQ1nVw==" saltValue="kHn2I+VH72v5wPpYIP9cC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orientation="portrait" verticalDpi="0" r:id="rId1"/>
  <headerFooter alignWithMargins="0">
    <oddFooter>&amp;L&amp;D　&amp;T&amp;R&amp;F　&amp;A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DF65A-0C86-4A77-BA8A-66740CA210DF}">
  <dimension ref="A1:DR135"/>
  <sheetViews>
    <sheetView showGridLines="0" view="pageBreakPreview" zoomScale="70" zoomScaleNormal="100" zoomScaleSheetLayoutView="70" workbookViewId="0">
      <selection activeCell="BR12" sqref="BR12"/>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Dl27+yybS0yKhvtYcZS/SNqLg82zzwEUOi7ShzsxOqrSLDw+pAkBnV8iM7mEgD425OkTYWQpTqgnoYWM0uGAg==" saltValue="drhYTL0y0MFehvA3O2+w9A==" spinCount="100000" sheet="1" objects="1" scenarios="1"/>
  <dataConsolidate/>
  <phoneticPr fontId="2"/>
  <printOptions horizontalCentered="1" verticalCentered="1"/>
  <pageMargins left="0" right="0" top="0.19685039370078741" bottom="0.31496062992125984" header="0.39370078740157483" footer="0"/>
  <pageSetup paperSize="9" orientation="portrait" verticalDpi="0" r:id="rId1"/>
  <headerFooter alignWithMargins="0">
    <oddFooter>&amp;L&amp;D　&amp;T&amp;R&amp;F　&amp;A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AEA4D-1FF1-4A75-9FA8-9A8632A034FC}">
  <dimension ref="A1:DR135"/>
  <sheetViews>
    <sheetView showGridLines="0" view="pageBreakPreview" zoomScale="55" zoomScaleNormal="100" zoomScaleSheetLayoutView="55" workbookViewId="0">
      <selection activeCell="BU14" sqref="BU14"/>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wImdbCt845nVOxdlQ7wfg9sqZKp8BjiAFk8s5UoJmt1Gf86a1abJFJJQuOhSjXERUeVzVVIkGQpfjlG1/Otzw==" saltValue="8+ZDGfonyWP/6PZQeJmH6Q==" spinCount="100000" sheet="1" objects="1" scenarios="1"/>
  <dataConsolidate/>
  <phoneticPr fontId="2"/>
  <printOptions horizontalCentered="1" verticalCentered="1"/>
  <pageMargins left="0" right="0" top="0.19685039370078741" bottom="0.31496062992125984" header="0.39370078740157483" footer="0"/>
  <pageSetup paperSize="9" orientation="portrait" verticalDpi="0" r:id="rId1"/>
  <headerFooter alignWithMargins="0">
    <oddFooter>&amp;L&amp;D　&amp;T&amp;R&amp;F　&amp;A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540</v>
      </c>
      <c r="G2" s="136"/>
      <c r="H2" s="137"/>
    </row>
    <row r="3" spans="1:8">
      <c r="A3" s="133" t="s">
        <v>533</v>
      </c>
      <c r="B3" s="138"/>
      <c r="C3" s="139"/>
      <c r="D3" s="140">
        <v>16408</v>
      </c>
      <c r="E3" s="141"/>
      <c r="F3" s="142">
        <v>174587</v>
      </c>
      <c r="G3" s="143"/>
      <c r="H3" s="144"/>
    </row>
    <row r="4" spans="1:8">
      <c r="A4" s="145"/>
      <c r="B4" s="146"/>
      <c r="C4" s="147"/>
      <c r="D4" s="148">
        <v>11153</v>
      </c>
      <c r="E4" s="149"/>
      <c r="F4" s="150">
        <v>79695</v>
      </c>
      <c r="G4" s="151"/>
      <c r="H4" s="152"/>
    </row>
    <row r="5" spans="1:8">
      <c r="A5" s="133" t="s">
        <v>535</v>
      </c>
      <c r="B5" s="138"/>
      <c r="C5" s="139"/>
      <c r="D5" s="140">
        <v>52520</v>
      </c>
      <c r="E5" s="141"/>
      <c r="F5" s="142">
        <v>175675</v>
      </c>
      <c r="G5" s="143"/>
      <c r="H5" s="144"/>
    </row>
    <row r="6" spans="1:8">
      <c r="A6" s="145"/>
      <c r="B6" s="146"/>
      <c r="C6" s="147"/>
      <c r="D6" s="148">
        <v>44710</v>
      </c>
      <c r="E6" s="149"/>
      <c r="F6" s="150">
        <v>87698</v>
      </c>
      <c r="G6" s="151"/>
      <c r="H6" s="152"/>
    </row>
    <row r="7" spans="1:8">
      <c r="A7" s="133" t="s">
        <v>536</v>
      </c>
      <c r="B7" s="138"/>
      <c r="C7" s="139"/>
      <c r="D7" s="140">
        <v>33608</v>
      </c>
      <c r="E7" s="141"/>
      <c r="F7" s="142">
        <v>162193</v>
      </c>
      <c r="G7" s="143"/>
      <c r="H7" s="144"/>
    </row>
    <row r="8" spans="1:8">
      <c r="A8" s="145"/>
      <c r="B8" s="146"/>
      <c r="C8" s="147"/>
      <c r="D8" s="148">
        <v>28030</v>
      </c>
      <c r="E8" s="149"/>
      <c r="F8" s="150">
        <v>79985</v>
      </c>
      <c r="G8" s="151"/>
      <c r="H8" s="152"/>
    </row>
    <row r="9" spans="1:8">
      <c r="A9" s="133" t="s">
        <v>537</v>
      </c>
      <c r="B9" s="138"/>
      <c r="C9" s="139"/>
      <c r="D9" s="140">
        <v>68264</v>
      </c>
      <c r="E9" s="141"/>
      <c r="F9" s="142">
        <v>168868</v>
      </c>
      <c r="G9" s="143"/>
      <c r="H9" s="144"/>
    </row>
    <row r="10" spans="1:8">
      <c r="A10" s="145"/>
      <c r="B10" s="146"/>
      <c r="C10" s="147"/>
      <c r="D10" s="148">
        <v>21180</v>
      </c>
      <c r="E10" s="149"/>
      <c r="F10" s="150">
        <v>79360</v>
      </c>
      <c r="G10" s="151"/>
      <c r="H10" s="152"/>
    </row>
    <row r="11" spans="1:8">
      <c r="A11" s="133" t="s">
        <v>538</v>
      </c>
      <c r="B11" s="138"/>
      <c r="C11" s="139"/>
      <c r="D11" s="140">
        <v>368841</v>
      </c>
      <c r="E11" s="141"/>
      <c r="F11" s="142">
        <v>202870</v>
      </c>
      <c r="G11" s="143"/>
      <c r="H11" s="144"/>
    </row>
    <row r="12" spans="1:8">
      <c r="A12" s="145"/>
      <c r="B12" s="146"/>
      <c r="C12" s="153"/>
      <c r="D12" s="148">
        <v>40260</v>
      </c>
      <c r="E12" s="149"/>
      <c r="F12" s="150">
        <v>79735</v>
      </c>
      <c r="G12" s="151"/>
      <c r="H12" s="152"/>
    </row>
    <row r="13" spans="1:8">
      <c r="A13" s="133"/>
      <c r="B13" s="138"/>
      <c r="C13" s="154"/>
      <c r="D13" s="155">
        <v>107928</v>
      </c>
      <c r="E13" s="156"/>
      <c r="F13" s="157">
        <v>176839</v>
      </c>
      <c r="G13" s="158"/>
      <c r="H13" s="144"/>
    </row>
    <row r="14" spans="1:8">
      <c r="A14" s="145"/>
      <c r="B14" s="146"/>
      <c r="C14" s="147"/>
      <c r="D14" s="148">
        <v>29067</v>
      </c>
      <c r="E14" s="149"/>
      <c r="F14" s="150">
        <v>81295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2.1</v>
      </c>
      <c r="C19" s="159">
        <f>ROUND(VALUE(SUBSTITUTE(実質収支比率等に係る経年分析!G$48,"▲","-")),2)</f>
        <v>4.25</v>
      </c>
      <c r="D19" s="159">
        <f>ROUND(VALUE(SUBSTITUTE(実質収支比率等に係る経年分析!H$48,"▲","-")),2)</f>
        <v>7.18</v>
      </c>
      <c r="E19" s="159">
        <f>ROUND(VALUE(SUBSTITUTE(実質収支比率等に係る経年分析!I$48,"▲","-")),2)</f>
        <v>8.5</v>
      </c>
      <c r="F19" s="159">
        <f>ROUND(VALUE(SUBSTITUTE(実質収支比率等に係る経年分析!J$48,"▲","-")),2)</f>
        <v>8.23</v>
      </c>
    </row>
    <row r="20" spans="1:11">
      <c r="A20" s="159" t="s">
        <v>49</v>
      </c>
      <c r="B20" s="159">
        <f>ROUND(VALUE(SUBSTITUTE(実質収支比率等に係る経年分析!F$47,"▲","-")),2)</f>
        <v>34.840000000000003</v>
      </c>
      <c r="C20" s="159">
        <f>ROUND(VALUE(SUBSTITUTE(実質収支比率等に係る経年分析!G$47,"▲","-")),2)</f>
        <v>30.31</v>
      </c>
      <c r="D20" s="159">
        <f>ROUND(VALUE(SUBSTITUTE(実質収支比率等に係る経年分析!H$47,"▲","-")),2)</f>
        <v>30.54</v>
      </c>
      <c r="E20" s="159">
        <f>ROUND(VALUE(SUBSTITUTE(実質収支比率等に係る経年分析!I$47,"▲","-")),2)</f>
        <v>28.45</v>
      </c>
      <c r="F20" s="159">
        <f>ROUND(VALUE(SUBSTITUTE(実質収支比率等に係る経年分析!J$47,"▲","-")),2)</f>
        <v>26.33</v>
      </c>
    </row>
    <row r="21" spans="1:11">
      <c r="A21" s="159" t="s">
        <v>50</v>
      </c>
      <c r="B21" s="159">
        <f>IF(ISNUMBER(VALUE(SUBSTITUTE(実質収支比率等に係る経年分析!F$49,"▲","-"))),ROUND(VALUE(SUBSTITUTE(実質収支比率等に係る経年分析!F$49,"▲","-")),2),NA())</f>
        <v>3.32</v>
      </c>
      <c r="C21" s="159">
        <f>IF(ISNUMBER(VALUE(SUBSTITUTE(実質収支比率等に係る経年分析!G$49,"▲","-"))),ROUND(VALUE(SUBSTITUTE(実質収支比率等に係る経年分析!G$49,"▲","-")),2),NA())</f>
        <v>-3.44</v>
      </c>
      <c r="D21" s="159">
        <f>IF(ISNUMBER(VALUE(SUBSTITUTE(実質収支比率等に係る経年分析!H$49,"▲","-"))),ROUND(VALUE(SUBSTITUTE(実質収支比率等に係る経年分析!H$49,"▲","-")),2),NA())</f>
        <v>3.38</v>
      </c>
      <c r="E21" s="159">
        <f>IF(ISNUMBER(VALUE(SUBSTITUTE(実質収支比率等に係る経年分析!I$49,"▲","-"))),ROUND(VALUE(SUBSTITUTE(実質収支比率等に係る経年分析!I$49,"▲","-")),2),NA())</f>
        <v>-1.4</v>
      </c>
      <c r="F21" s="159">
        <f>IF(ISNUMBER(VALUE(SUBSTITUTE(実質収支比率等に係る経年分析!J$49,"▲","-"))),ROUND(VALUE(SUBSTITUTE(実質収支比率等に係る経年分析!J$49,"▲","-")),2),NA())</f>
        <v>-2.61</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国民健康保険診療所事業特別会計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0.85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0.57999999999999996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0.62</v>
      </c>
    </row>
    <row r="34" spans="1:16">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2.42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2.56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0.77</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1.89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0.54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1.1000000000000001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1.57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2.31</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2.09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4.24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7.18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8.49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8.23</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321</v>
      </c>
      <c r="E42" s="161"/>
      <c r="F42" s="161"/>
      <c r="G42" s="161">
        <f>'実質公債費比率（分子）の構造'!L$52</f>
        <v>349</v>
      </c>
      <c r="H42" s="161"/>
      <c r="I42" s="161"/>
      <c r="J42" s="161">
        <f>'実質公債費比率（分子）の構造'!M$52</f>
        <v>334</v>
      </c>
      <c r="K42" s="161"/>
      <c r="L42" s="161"/>
      <c r="M42" s="161">
        <f>'実質公債費比率（分子）の構造'!N$52</f>
        <v>367</v>
      </c>
      <c r="N42" s="161"/>
      <c r="O42" s="161"/>
      <c r="P42" s="161">
        <f>'実質公債費比率（分子）の構造'!O$52</f>
        <v>384</v>
      </c>
    </row>
    <row r="43" spans="1:16">
      <c r="A43" s="161" t="s">
        <v>58</v>
      </c>
      <c r="B43" s="161" t="str">
        <f>'実質公債費比率（分子）の構造'!K$51</f>
        <v>-</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c r="A44" s="161" t="s">
        <v>59</v>
      </c>
      <c r="B44" s="161">
        <f>'実質公債費比率（分子）の構造'!K$50</f>
        <v>3</v>
      </c>
      <c r="C44" s="161"/>
      <c r="D44" s="161"/>
      <c r="E44" s="161">
        <f>'実質公債費比率（分子）の構造'!L$50</f>
        <v>6</v>
      </c>
      <c r="F44" s="161"/>
      <c r="G44" s="161"/>
      <c r="H44" s="161">
        <f>'実質公債費比率（分子）の構造'!M$50</f>
        <v>5</v>
      </c>
      <c r="I44" s="161"/>
      <c r="J44" s="161"/>
      <c r="K44" s="161">
        <f>'実質公債費比率（分子）の構造'!N$50</f>
        <v>5</v>
      </c>
      <c r="L44" s="161"/>
      <c r="M44" s="161"/>
      <c r="N44" s="161">
        <f>'実質公債費比率（分子）の構造'!O$50</f>
        <v>5</v>
      </c>
      <c r="O44" s="161"/>
      <c r="P44" s="161"/>
    </row>
    <row r="45" spans="1:16">
      <c r="A45" s="161" t="s">
        <v>60</v>
      </c>
      <c r="B45" s="161">
        <f>'実質公債費比率（分子）の構造'!K$49</f>
        <v>76</v>
      </c>
      <c r="C45" s="161"/>
      <c r="D45" s="161"/>
      <c r="E45" s="161">
        <f>'実質公債費比率（分子）の構造'!L$49</f>
        <v>76</v>
      </c>
      <c r="F45" s="161"/>
      <c r="G45" s="161"/>
      <c r="H45" s="161">
        <f>'実質公債費比率（分子）の構造'!M$49</f>
        <v>93</v>
      </c>
      <c r="I45" s="161"/>
      <c r="J45" s="161"/>
      <c r="K45" s="161">
        <f>'実質公債費比率（分子）の構造'!N$49</f>
        <v>93</v>
      </c>
      <c r="L45" s="161"/>
      <c r="M45" s="161"/>
      <c r="N45" s="161">
        <f>'実質公債費比率（分子）の構造'!O$49</f>
        <v>94</v>
      </c>
      <c r="O45" s="161"/>
      <c r="P45" s="161"/>
    </row>
    <row r="46" spans="1:16">
      <c r="A46" s="161" t="s">
        <v>61</v>
      </c>
      <c r="B46" s="161">
        <f>'実質公債費比率（分子）の構造'!K$48</f>
        <v>34</v>
      </c>
      <c r="C46" s="161"/>
      <c r="D46" s="161"/>
      <c r="E46" s="161">
        <f>'実質公債費比率（分子）の構造'!L$48</f>
        <v>32</v>
      </c>
      <c r="F46" s="161"/>
      <c r="G46" s="161"/>
      <c r="H46" s="161">
        <f>'実質公債費比率（分子）の構造'!M$48</f>
        <v>55</v>
      </c>
      <c r="I46" s="161"/>
      <c r="J46" s="161"/>
      <c r="K46" s="161">
        <f>'実質公債費比率（分子）の構造'!N$48</f>
        <v>33</v>
      </c>
      <c r="L46" s="161"/>
      <c r="M46" s="161"/>
      <c r="N46" s="161">
        <f>'実質公債費比率（分子）の構造'!O$48</f>
        <v>82</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438</v>
      </c>
      <c r="C49" s="161"/>
      <c r="D49" s="161"/>
      <c r="E49" s="161">
        <f>'実質公債費比率（分子）の構造'!L$45</f>
        <v>439</v>
      </c>
      <c r="F49" s="161"/>
      <c r="G49" s="161"/>
      <c r="H49" s="161">
        <f>'実質公債費比率（分子）の構造'!M$45</f>
        <v>399</v>
      </c>
      <c r="I49" s="161"/>
      <c r="J49" s="161"/>
      <c r="K49" s="161">
        <f>'実質公債費比率（分子）の構造'!N$45</f>
        <v>381</v>
      </c>
      <c r="L49" s="161"/>
      <c r="M49" s="161"/>
      <c r="N49" s="161">
        <f>'実質公債費比率（分子）の構造'!O$45</f>
        <v>414</v>
      </c>
      <c r="O49" s="161"/>
      <c r="P49" s="161"/>
    </row>
    <row r="50" spans="1:16">
      <c r="A50" s="161" t="s">
        <v>65</v>
      </c>
      <c r="B50" s="161" t="e">
        <f>NA()</f>
        <v>#N/A</v>
      </c>
      <c r="C50" s="161">
        <f>IF(ISNUMBER('実質公債費比率（分子）の構造'!K$53),'実質公債費比率（分子）の構造'!K$53,NA())</f>
        <v>230</v>
      </c>
      <c r="D50" s="161" t="e">
        <f>NA()</f>
        <v>#N/A</v>
      </c>
      <c r="E50" s="161" t="e">
        <f>NA()</f>
        <v>#N/A</v>
      </c>
      <c r="F50" s="161">
        <f>IF(ISNUMBER('実質公債費比率（分子）の構造'!L$53),'実質公債費比率（分子）の構造'!L$53,NA())</f>
        <v>204</v>
      </c>
      <c r="G50" s="161" t="e">
        <f>NA()</f>
        <v>#N/A</v>
      </c>
      <c r="H50" s="161" t="e">
        <f>NA()</f>
        <v>#N/A</v>
      </c>
      <c r="I50" s="161">
        <f>IF(ISNUMBER('実質公債費比率（分子）の構造'!M$53),'実質公債費比率（分子）の構造'!M$53,NA())</f>
        <v>218</v>
      </c>
      <c r="J50" s="161" t="e">
        <f>NA()</f>
        <v>#N/A</v>
      </c>
      <c r="K50" s="161" t="e">
        <f>NA()</f>
        <v>#N/A</v>
      </c>
      <c r="L50" s="161">
        <f>IF(ISNUMBER('実質公債費比率（分子）の構造'!N$53),'実質公債費比率（分子）の構造'!N$53,NA())</f>
        <v>145</v>
      </c>
      <c r="M50" s="161" t="e">
        <f>NA()</f>
        <v>#N/A</v>
      </c>
      <c r="N50" s="161" t="e">
        <f>NA()</f>
        <v>#N/A</v>
      </c>
      <c r="O50" s="161">
        <f>IF(ISNUMBER('実質公債費比率（分子）の構造'!O$53),'実質公債費比率（分子）の構造'!O$53,NA())</f>
        <v>211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3568</v>
      </c>
      <c r="E56" s="160"/>
      <c r="F56" s="160"/>
      <c r="G56" s="160">
        <f>'将来負担比率（分子）の構造'!J$52</f>
        <v>3585</v>
      </c>
      <c r="H56" s="160"/>
      <c r="I56" s="160"/>
      <c r="J56" s="160">
        <f>'将来負担比率（分子）の構造'!K$52</f>
        <v>3529</v>
      </c>
      <c r="K56" s="160"/>
      <c r="L56" s="160"/>
      <c r="M56" s="160">
        <f>'将来負担比率（分子）の構造'!L$52</f>
        <v>3681</v>
      </c>
      <c r="N56" s="160"/>
      <c r="O56" s="160"/>
      <c r="P56" s="160">
        <f>'将来負担比率（分子）の構造'!M$52</f>
        <v>4112</v>
      </c>
    </row>
    <row r="57" spans="1:16">
      <c r="A57" s="160" t="s">
        <v>36</v>
      </c>
      <c r="B57" s="160"/>
      <c r="C57" s="160"/>
      <c r="D57" s="160">
        <f>'将来負担比率（分子）の構造'!I$51</f>
        <v>123</v>
      </c>
      <c r="E57" s="160"/>
      <c r="F57" s="160"/>
      <c r="G57" s="160">
        <f>'将来負担比率（分子）の構造'!J$51</f>
        <v>108</v>
      </c>
      <c r="H57" s="160"/>
      <c r="I57" s="160"/>
      <c r="J57" s="160">
        <f>'将来負担比率（分子）の構造'!K$51</f>
        <v>94</v>
      </c>
      <c r="K57" s="160"/>
      <c r="L57" s="160"/>
      <c r="M57" s="160">
        <f>'将来負担比率（分子）の構造'!L$51</f>
        <v>81</v>
      </c>
      <c r="N57" s="160"/>
      <c r="O57" s="160"/>
      <c r="P57" s="160">
        <f>'将来負担比率（分子）の構造'!M$51</f>
        <v>88</v>
      </c>
    </row>
    <row r="58" spans="1:16">
      <c r="A58" s="160" t="s">
        <v>35</v>
      </c>
      <c r="B58" s="160"/>
      <c r="C58" s="160"/>
      <c r="D58" s="160">
        <f>'将来負担比率（分子）の構造'!I$50</f>
        <v>2402</v>
      </c>
      <c r="E58" s="160"/>
      <c r="F58" s="160"/>
      <c r="G58" s="160">
        <f>'将来負担比率（分子）の構造'!J$50</f>
        <v>2589</v>
      </c>
      <c r="H58" s="160"/>
      <c r="I58" s="160"/>
      <c r="J58" s="160">
        <f>'将来負担比率（分子）の構造'!K$50</f>
        <v>2749</v>
      </c>
      <c r="K58" s="160"/>
      <c r="L58" s="160"/>
      <c r="M58" s="160">
        <f>'将来負担比率（分子）の構造'!L$50</f>
        <v>2999</v>
      </c>
      <c r="N58" s="160"/>
      <c r="O58" s="160"/>
      <c r="P58" s="160">
        <f>'将来負担比率（分子）の構造'!M$50</f>
        <v>3275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1072</v>
      </c>
      <c r="C62" s="160"/>
      <c r="D62" s="160"/>
      <c r="E62" s="160">
        <f>'将来負担比率（分子）の構造'!J$45</f>
        <v>1049</v>
      </c>
      <c r="F62" s="160"/>
      <c r="G62" s="160"/>
      <c r="H62" s="160">
        <f>'将来負担比率（分子）の構造'!K$45</f>
        <v>923</v>
      </c>
      <c r="I62" s="160"/>
      <c r="J62" s="160"/>
      <c r="K62" s="160">
        <f>'将来負担比率（分子）の構造'!L$45</f>
        <v>949</v>
      </c>
      <c r="L62" s="160"/>
      <c r="M62" s="160"/>
      <c r="N62" s="160">
        <f>'将来負担比率（分子）の構造'!M$45</f>
        <v>921</v>
      </c>
      <c r="O62" s="160"/>
      <c r="P62" s="160"/>
    </row>
    <row r="63" spans="1:16">
      <c r="A63" s="160" t="s">
        <v>28</v>
      </c>
      <c r="B63" s="160">
        <f>'将来負担比率（分子）の構造'!I$44</f>
        <v>575</v>
      </c>
      <c r="C63" s="160"/>
      <c r="D63" s="160"/>
      <c r="E63" s="160">
        <f>'将来負担比率（分子）の構造'!J$44</f>
        <v>510</v>
      </c>
      <c r="F63" s="160"/>
      <c r="G63" s="160"/>
      <c r="H63" s="160">
        <f>'将来負担比率（分子）の構造'!K$44</f>
        <v>452</v>
      </c>
      <c r="I63" s="160"/>
      <c r="J63" s="160"/>
      <c r="K63" s="160">
        <f>'将来負担比率（分子）の構造'!L$44</f>
        <v>582</v>
      </c>
      <c r="L63" s="160"/>
      <c r="M63" s="160"/>
      <c r="N63" s="160">
        <f>'将来負担比率（分子）の構造'!M$44</f>
        <v>493</v>
      </c>
      <c r="O63" s="160"/>
      <c r="P63" s="160"/>
    </row>
    <row r="64" spans="1:16">
      <c r="A64" s="160" t="s">
        <v>27</v>
      </c>
      <c r="B64" s="160">
        <f>'将来負担比率（分子）の構造'!I$43</f>
        <v>411</v>
      </c>
      <c r="C64" s="160"/>
      <c r="D64" s="160"/>
      <c r="E64" s="160">
        <f>'将来負担比率（分子）の構造'!J$43</f>
        <v>316</v>
      </c>
      <c r="F64" s="160"/>
      <c r="G64" s="160"/>
      <c r="H64" s="160">
        <f>'将来負担比率（分子）の構造'!K$43</f>
        <v>285</v>
      </c>
      <c r="I64" s="160"/>
      <c r="J64" s="160"/>
      <c r="K64" s="160">
        <f>'将来負担比率（分子）の構造'!L$43</f>
        <v>235</v>
      </c>
      <c r="L64" s="160"/>
      <c r="M64" s="160"/>
      <c r="N64" s="160">
        <f>'将来負担比率（分子）の構造'!M$43</f>
        <v>778</v>
      </c>
      <c r="O64" s="160"/>
      <c r="P64" s="160"/>
    </row>
    <row r="65" spans="1:16">
      <c r="A65" s="160" t="s">
        <v>26</v>
      </c>
      <c r="B65" s="160">
        <f>'将来負担比率（分子）の構造'!I$42</f>
        <v>24</v>
      </c>
      <c r="C65" s="160"/>
      <c r="D65" s="160"/>
      <c r="E65" s="160">
        <f>'将来負担比率（分子）の構造'!J$42</f>
        <v>17</v>
      </c>
      <c r="F65" s="160"/>
      <c r="G65" s="160"/>
      <c r="H65" s="160">
        <f>'将来負担比率（分子）の構造'!K$42</f>
        <v>10</v>
      </c>
      <c r="I65" s="160"/>
      <c r="J65" s="160"/>
      <c r="K65" s="160">
        <f>'将来負担比率（分子）の構造'!L$42</f>
        <v>5</v>
      </c>
      <c r="L65" s="160"/>
      <c r="M65" s="160"/>
      <c r="N65" s="160">
        <f>'将来負担比率（分子）の構造'!M$42</f>
        <v>47</v>
      </c>
      <c r="O65" s="160"/>
      <c r="P65" s="160"/>
    </row>
    <row r="66" spans="1:16">
      <c r="A66" s="160" t="s">
        <v>25</v>
      </c>
      <c r="B66" s="160">
        <f>'将来負担比率（分子）の構造'!I$41</f>
        <v>4421</v>
      </c>
      <c r="C66" s="160"/>
      <c r="D66" s="160"/>
      <c r="E66" s="160">
        <f>'将来負担比率（分子）の構造'!J$41</f>
        <v>4405</v>
      </c>
      <c r="F66" s="160"/>
      <c r="G66" s="160"/>
      <c r="H66" s="160">
        <f>'将来負担比率（分子）の構造'!K$41</f>
        <v>4297</v>
      </c>
      <c r="I66" s="160"/>
      <c r="J66" s="160"/>
      <c r="K66" s="160">
        <f>'将来負担比率（分子）の構造'!L$41</f>
        <v>4261</v>
      </c>
      <c r="L66" s="160"/>
      <c r="M66" s="160"/>
      <c r="N66" s="160">
        <f>'将来負担比率（分子）の構造'!M$41</f>
        <v>4602</v>
      </c>
      <c r="O66" s="160"/>
      <c r="P66" s="160"/>
    </row>
    <row r="67" spans="1:16">
      <c r="A67" s="160" t="s">
        <v>69</v>
      </c>
      <c r="B67" s="160" t="e">
        <f>NA()</f>
        <v>#N/A</v>
      </c>
      <c r="C67" s="160">
        <f>IF(ISNUMBER('将来負担比率（分子）の構造'!I$53), IF('将来負担比率（分子）の構造'!I$53 &lt; 0, 0, '将来負担比率（分子）の構造'!I$53), NA())</f>
        <v>409</v>
      </c>
      <c r="D67" s="160" t="e">
        <f>NA()</f>
        <v>#N/A</v>
      </c>
      <c r="E67" s="160" t="e">
        <f>NA()</f>
        <v>#N/A</v>
      </c>
      <c r="F67" s="160">
        <f>IF(ISNUMBER('将来負担比率（分子）の構造'!J$53), IF('将来負担比率（分子）の構造'!J$53 &lt; 0, 0, '将来負担比率（分子）の構造'!J$53), NA())</f>
        <v>14</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e">
        <f>#REF!</f>
        <v>#REF!</v>
      </c>
      <c r="C71" s="163" t="e">
        <f>#REF!</f>
        <v>#REF!</v>
      </c>
      <c r="D71" s="163" t="e">
        <f>#REF!</f>
        <v>#REF!</v>
      </c>
    </row>
    <row r="72" spans="1:16">
      <c r="A72" s="163" t="s">
        <v>71</v>
      </c>
      <c r="B72" s="164" t="e">
        <f>#REF!</f>
        <v>#REF!</v>
      </c>
      <c r="C72" s="164" t="e">
        <f>#REF!</f>
        <v>#REF!</v>
      </c>
      <c r="D72" s="164" t="e">
        <f>#REF!</f>
        <v>#REF!</v>
      </c>
    </row>
    <row r="73" spans="1:16">
      <c r="A73" s="163" t="s">
        <v>72</v>
      </c>
      <c r="B73" s="164" t="e">
        <f>#REF!</f>
        <v>#REF!</v>
      </c>
      <c r="C73" s="164" t="e">
        <f>#REF!</f>
        <v>#REF!</v>
      </c>
      <c r="D73" s="164" t="e">
        <f>#REF!</f>
        <v>#REF!</v>
      </c>
    </row>
    <row r="74" spans="1:16">
      <c r="A74" s="163" t="s">
        <v>73</v>
      </c>
      <c r="B74" s="164" t="e">
        <f>#REF!</f>
        <v>#REF!</v>
      </c>
      <c r="C74" s="164" t="e">
        <f>#REF!</f>
        <v>#REF!</v>
      </c>
      <c r="D74" s="164" t="e">
        <f>#REF!</f>
        <v>#REF!</v>
      </c>
    </row>
  </sheetData>
  <sheetProtection algorithmName="SHA-512" hashValue="VFPGjS7raJnwdDVnRjUhrudswWmNZ7UvPBDdvL6uW6wXxaTPYmVpSXMiEqK0YdLTP7PdRMx37KTXZWEZJWeYPw==" saltValue="dTmiHEn7GS3vExhMCOEMs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220</v>
      </c>
      <c r="C5" s="646"/>
      <c r="D5" s="646"/>
      <c r="E5" s="646"/>
      <c r="F5" s="646"/>
      <c r="G5" s="646"/>
      <c r="H5" s="646"/>
      <c r="I5" s="646"/>
      <c r="J5" s="646"/>
      <c r="K5" s="646"/>
      <c r="L5" s="646"/>
      <c r="M5" s="646"/>
      <c r="N5" s="646"/>
      <c r="O5" s="646"/>
      <c r="P5" s="646"/>
      <c r="Q5" s="647"/>
      <c r="R5" s="648">
        <v>665960</v>
      </c>
      <c r="S5" s="649"/>
      <c r="T5" s="649"/>
      <c r="U5" s="649"/>
      <c r="V5" s="649"/>
      <c r="W5" s="649"/>
      <c r="X5" s="649"/>
      <c r="Y5" s="650"/>
      <c r="Z5" s="651">
        <v>10.6</v>
      </c>
      <c r="AA5" s="651"/>
      <c r="AB5" s="651"/>
      <c r="AC5" s="651"/>
      <c r="AD5" s="652">
        <v>665960</v>
      </c>
      <c r="AE5" s="652"/>
      <c r="AF5" s="652"/>
      <c r="AG5" s="652"/>
      <c r="AH5" s="652"/>
      <c r="AI5" s="652"/>
      <c r="AJ5" s="652"/>
      <c r="AK5" s="652"/>
      <c r="AL5" s="653">
        <v>26.4</v>
      </c>
      <c r="AM5" s="654"/>
      <c r="AN5" s="654"/>
      <c r="AO5" s="655"/>
      <c r="AP5" s="645" t="s">
        <v>221</v>
      </c>
      <c r="AQ5" s="646"/>
      <c r="AR5" s="646"/>
      <c r="AS5" s="646"/>
      <c r="AT5" s="646"/>
      <c r="AU5" s="646"/>
      <c r="AV5" s="646"/>
      <c r="AW5" s="646"/>
      <c r="AX5" s="646"/>
      <c r="AY5" s="646"/>
      <c r="AZ5" s="646"/>
      <c r="BA5" s="646"/>
      <c r="BB5" s="646"/>
      <c r="BC5" s="646"/>
      <c r="BD5" s="646"/>
      <c r="BE5" s="646"/>
      <c r="BF5" s="647"/>
      <c r="BG5" s="659">
        <v>663408</v>
      </c>
      <c r="BH5" s="660"/>
      <c r="BI5" s="660"/>
      <c r="BJ5" s="660"/>
      <c r="BK5" s="660"/>
      <c r="BL5" s="660"/>
      <c r="BM5" s="660"/>
      <c r="BN5" s="661"/>
      <c r="BO5" s="662">
        <v>99.6</v>
      </c>
      <c r="BP5" s="662"/>
      <c r="BQ5" s="662"/>
      <c r="BR5" s="662"/>
      <c r="BS5" s="663" t="s">
        <v>122</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c r="B6" s="656" t="s">
        <v>225</v>
      </c>
      <c r="C6" s="657"/>
      <c r="D6" s="657"/>
      <c r="E6" s="657"/>
      <c r="F6" s="657"/>
      <c r="G6" s="657"/>
      <c r="H6" s="657"/>
      <c r="I6" s="657"/>
      <c r="J6" s="657"/>
      <c r="K6" s="657"/>
      <c r="L6" s="657"/>
      <c r="M6" s="657"/>
      <c r="N6" s="657"/>
      <c r="O6" s="657"/>
      <c r="P6" s="657"/>
      <c r="Q6" s="658"/>
      <c r="R6" s="659">
        <v>17948</v>
      </c>
      <c r="S6" s="660"/>
      <c r="T6" s="660"/>
      <c r="U6" s="660"/>
      <c r="V6" s="660"/>
      <c r="W6" s="660"/>
      <c r="X6" s="660"/>
      <c r="Y6" s="661"/>
      <c r="Z6" s="662">
        <v>0.3</v>
      </c>
      <c r="AA6" s="662"/>
      <c r="AB6" s="662"/>
      <c r="AC6" s="662"/>
      <c r="AD6" s="663">
        <v>17948</v>
      </c>
      <c r="AE6" s="663"/>
      <c r="AF6" s="663"/>
      <c r="AG6" s="663"/>
      <c r="AH6" s="663"/>
      <c r="AI6" s="663"/>
      <c r="AJ6" s="663"/>
      <c r="AK6" s="663"/>
      <c r="AL6" s="664">
        <v>0.7</v>
      </c>
      <c r="AM6" s="665"/>
      <c r="AN6" s="665"/>
      <c r="AO6" s="666"/>
      <c r="AP6" s="656" t="s">
        <v>226</v>
      </c>
      <c r="AQ6" s="657"/>
      <c r="AR6" s="657"/>
      <c r="AS6" s="657"/>
      <c r="AT6" s="657"/>
      <c r="AU6" s="657"/>
      <c r="AV6" s="657"/>
      <c r="AW6" s="657"/>
      <c r="AX6" s="657"/>
      <c r="AY6" s="657"/>
      <c r="AZ6" s="657"/>
      <c r="BA6" s="657"/>
      <c r="BB6" s="657"/>
      <c r="BC6" s="657"/>
      <c r="BD6" s="657"/>
      <c r="BE6" s="657"/>
      <c r="BF6" s="658"/>
      <c r="BG6" s="659">
        <v>663408</v>
      </c>
      <c r="BH6" s="660"/>
      <c r="BI6" s="660"/>
      <c r="BJ6" s="660"/>
      <c r="BK6" s="660"/>
      <c r="BL6" s="660"/>
      <c r="BM6" s="660"/>
      <c r="BN6" s="661"/>
      <c r="BO6" s="662">
        <v>99.6</v>
      </c>
      <c r="BP6" s="662"/>
      <c r="BQ6" s="662"/>
      <c r="BR6" s="662"/>
      <c r="BS6" s="663" t="s">
        <v>227</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45694</v>
      </c>
      <c r="CS6" s="660"/>
      <c r="CT6" s="660"/>
      <c r="CU6" s="660"/>
      <c r="CV6" s="660"/>
      <c r="CW6" s="660"/>
      <c r="CX6" s="660"/>
      <c r="CY6" s="661"/>
      <c r="CZ6" s="653">
        <v>0.8</v>
      </c>
      <c r="DA6" s="654"/>
      <c r="DB6" s="654"/>
      <c r="DC6" s="673"/>
      <c r="DD6" s="668" t="s">
        <v>227</v>
      </c>
      <c r="DE6" s="660"/>
      <c r="DF6" s="660"/>
      <c r="DG6" s="660"/>
      <c r="DH6" s="660"/>
      <c r="DI6" s="660"/>
      <c r="DJ6" s="660"/>
      <c r="DK6" s="660"/>
      <c r="DL6" s="660"/>
      <c r="DM6" s="660"/>
      <c r="DN6" s="660"/>
      <c r="DO6" s="660"/>
      <c r="DP6" s="661"/>
      <c r="DQ6" s="668">
        <v>45694</v>
      </c>
      <c r="DR6" s="660"/>
      <c r="DS6" s="660"/>
      <c r="DT6" s="660"/>
      <c r="DU6" s="660"/>
      <c r="DV6" s="660"/>
      <c r="DW6" s="660"/>
      <c r="DX6" s="660"/>
      <c r="DY6" s="660"/>
      <c r="DZ6" s="660"/>
      <c r="EA6" s="660"/>
      <c r="EB6" s="660"/>
      <c r="EC6" s="669"/>
    </row>
    <row r="7" spans="2:143" ht="11.25" customHeight="1">
      <c r="B7" s="656" t="s">
        <v>229</v>
      </c>
      <c r="C7" s="657"/>
      <c r="D7" s="657"/>
      <c r="E7" s="657"/>
      <c r="F7" s="657"/>
      <c r="G7" s="657"/>
      <c r="H7" s="657"/>
      <c r="I7" s="657"/>
      <c r="J7" s="657"/>
      <c r="K7" s="657"/>
      <c r="L7" s="657"/>
      <c r="M7" s="657"/>
      <c r="N7" s="657"/>
      <c r="O7" s="657"/>
      <c r="P7" s="657"/>
      <c r="Q7" s="658"/>
      <c r="R7" s="659">
        <v>1354</v>
      </c>
      <c r="S7" s="660"/>
      <c r="T7" s="660"/>
      <c r="U7" s="660"/>
      <c r="V7" s="660"/>
      <c r="W7" s="660"/>
      <c r="X7" s="660"/>
      <c r="Y7" s="661"/>
      <c r="Z7" s="662">
        <v>0</v>
      </c>
      <c r="AA7" s="662"/>
      <c r="AB7" s="662"/>
      <c r="AC7" s="662"/>
      <c r="AD7" s="663">
        <v>1354</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335235</v>
      </c>
      <c r="BH7" s="660"/>
      <c r="BI7" s="660"/>
      <c r="BJ7" s="660"/>
      <c r="BK7" s="660"/>
      <c r="BL7" s="660"/>
      <c r="BM7" s="660"/>
      <c r="BN7" s="661"/>
      <c r="BO7" s="662">
        <v>50.3</v>
      </c>
      <c r="BP7" s="662"/>
      <c r="BQ7" s="662"/>
      <c r="BR7" s="662"/>
      <c r="BS7" s="663" t="s">
        <v>122</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1304404</v>
      </c>
      <c r="CS7" s="660"/>
      <c r="CT7" s="660"/>
      <c r="CU7" s="660"/>
      <c r="CV7" s="660"/>
      <c r="CW7" s="660"/>
      <c r="CX7" s="660"/>
      <c r="CY7" s="661"/>
      <c r="CZ7" s="662">
        <v>21.4</v>
      </c>
      <c r="DA7" s="662"/>
      <c r="DB7" s="662"/>
      <c r="DC7" s="662"/>
      <c r="DD7" s="668">
        <v>10253</v>
      </c>
      <c r="DE7" s="660"/>
      <c r="DF7" s="660"/>
      <c r="DG7" s="660"/>
      <c r="DH7" s="660"/>
      <c r="DI7" s="660"/>
      <c r="DJ7" s="660"/>
      <c r="DK7" s="660"/>
      <c r="DL7" s="660"/>
      <c r="DM7" s="660"/>
      <c r="DN7" s="660"/>
      <c r="DO7" s="660"/>
      <c r="DP7" s="661"/>
      <c r="DQ7" s="668">
        <v>845074</v>
      </c>
      <c r="DR7" s="660"/>
      <c r="DS7" s="660"/>
      <c r="DT7" s="660"/>
      <c r="DU7" s="660"/>
      <c r="DV7" s="660"/>
      <c r="DW7" s="660"/>
      <c r="DX7" s="660"/>
      <c r="DY7" s="660"/>
      <c r="DZ7" s="660"/>
      <c r="EA7" s="660"/>
      <c r="EB7" s="660"/>
      <c r="EC7" s="669"/>
    </row>
    <row r="8" spans="2:143" ht="11.25" customHeight="1">
      <c r="B8" s="656" t="s">
        <v>232</v>
      </c>
      <c r="C8" s="657"/>
      <c r="D8" s="657"/>
      <c r="E8" s="657"/>
      <c r="F8" s="657"/>
      <c r="G8" s="657"/>
      <c r="H8" s="657"/>
      <c r="I8" s="657"/>
      <c r="J8" s="657"/>
      <c r="K8" s="657"/>
      <c r="L8" s="657"/>
      <c r="M8" s="657"/>
      <c r="N8" s="657"/>
      <c r="O8" s="657"/>
      <c r="P8" s="657"/>
      <c r="Q8" s="658"/>
      <c r="R8" s="659">
        <v>1925</v>
      </c>
      <c r="S8" s="660"/>
      <c r="T8" s="660"/>
      <c r="U8" s="660"/>
      <c r="V8" s="660"/>
      <c r="W8" s="660"/>
      <c r="X8" s="660"/>
      <c r="Y8" s="661"/>
      <c r="Z8" s="662">
        <v>0</v>
      </c>
      <c r="AA8" s="662"/>
      <c r="AB8" s="662"/>
      <c r="AC8" s="662"/>
      <c r="AD8" s="663">
        <v>1925</v>
      </c>
      <c r="AE8" s="663"/>
      <c r="AF8" s="663"/>
      <c r="AG8" s="663"/>
      <c r="AH8" s="663"/>
      <c r="AI8" s="663"/>
      <c r="AJ8" s="663"/>
      <c r="AK8" s="663"/>
      <c r="AL8" s="664">
        <v>0.1</v>
      </c>
      <c r="AM8" s="665"/>
      <c r="AN8" s="665"/>
      <c r="AO8" s="666"/>
      <c r="AP8" s="656" t="s">
        <v>233</v>
      </c>
      <c r="AQ8" s="657"/>
      <c r="AR8" s="657"/>
      <c r="AS8" s="657"/>
      <c r="AT8" s="657"/>
      <c r="AU8" s="657"/>
      <c r="AV8" s="657"/>
      <c r="AW8" s="657"/>
      <c r="AX8" s="657"/>
      <c r="AY8" s="657"/>
      <c r="AZ8" s="657"/>
      <c r="BA8" s="657"/>
      <c r="BB8" s="657"/>
      <c r="BC8" s="657"/>
      <c r="BD8" s="657"/>
      <c r="BE8" s="657"/>
      <c r="BF8" s="658"/>
      <c r="BG8" s="659">
        <v>9211</v>
      </c>
      <c r="BH8" s="660"/>
      <c r="BI8" s="660"/>
      <c r="BJ8" s="660"/>
      <c r="BK8" s="660"/>
      <c r="BL8" s="660"/>
      <c r="BM8" s="660"/>
      <c r="BN8" s="661"/>
      <c r="BO8" s="662">
        <v>1.4</v>
      </c>
      <c r="BP8" s="662"/>
      <c r="BQ8" s="662"/>
      <c r="BR8" s="662"/>
      <c r="BS8" s="668" t="s">
        <v>122</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562887</v>
      </c>
      <c r="CS8" s="660"/>
      <c r="CT8" s="660"/>
      <c r="CU8" s="660"/>
      <c r="CV8" s="660"/>
      <c r="CW8" s="660"/>
      <c r="CX8" s="660"/>
      <c r="CY8" s="661"/>
      <c r="CZ8" s="662">
        <v>9.1999999999999993</v>
      </c>
      <c r="DA8" s="662"/>
      <c r="DB8" s="662"/>
      <c r="DC8" s="662"/>
      <c r="DD8" s="668">
        <v>8824</v>
      </c>
      <c r="DE8" s="660"/>
      <c r="DF8" s="660"/>
      <c r="DG8" s="660"/>
      <c r="DH8" s="660"/>
      <c r="DI8" s="660"/>
      <c r="DJ8" s="660"/>
      <c r="DK8" s="660"/>
      <c r="DL8" s="660"/>
      <c r="DM8" s="660"/>
      <c r="DN8" s="660"/>
      <c r="DO8" s="660"/>
      <c r="DP8" s="661"/>
      <c r="DQ8" s="668">
        <v>317792</v>
      </c>
      <c r="DR8" s="660"/>
      <c r="DS8" s="660"/>
      <c r="DT8" s="660"/>
      <c r="DU8" s="660"/>
      <c r="DV8" s="660"/>
      <c r="DW8" s="660"/>
      <c r="DX8" s="660"/>
      <c r="DY8" s="660"/>
      <c r="DZ8" s="660"/>
      <c r="EA8" s="660"/>
      <c r="EB8" s="660"/>
      <c r="EC8" s="669"/>
    </row>
    <row r="9" spans="2:143" ht="11.25" customHeight="1">
      <c r="B9" s="656" t="s">
        <v>235</v>
      </c>
      <c r="C9" s="657"/>
      <c r="D9" s="657"/>
      <c r="E9" s="657"/>
      <c r="F9" s="657"/>
      <c r="G9" s="657"/>
      <c r="H9" s="657"/>
      <c r="I9" s="657"/>
      <c r="J9" s="657"/>
      <c r="K9" s="657"/>
      <c r="L9" s="657"/>
      <c r="M9" s="657"/>
      <c r="N9" s="657"/>
      <c r="O9" s="657"/>
      <c r="P9" s="657"/>
      <c r="Q9" s="658"/>
      <c r="R9" s="659">
        <v>1948</v>
      </c>
      <c r="S9" s="660"/>
      <c r="T9" s="660"/>
      <c r="U9" s="660"/>
      <c r="V9" s="660"/>
      <c r="W9" s="660"/>
      <c r="X9" s="660"/>
      <c r="Y9" s="661"/>
      <c r="Z9" s="662">
        <v>0</v>
      </c>
      <c r="AA9" s="662"/>
      <c r="AB9" s="662"/>
      <c r="AC9" s="662"/>
      <c r="AD9" s="663">
        <v>1948</v>
      </c>
      <c r="AE9" s="663"/>
      <c r="AF9" s="663"/>
      <c r="AG9" s="663"/>
      <c r="AH9" s="663"/>
      <c r="AI9" s="663"/>
      <c r="AJ9" s="663"/>
      <c r="AK9" s="663"/>
      <c r="AL9" s="664">
        <v>0.1</v>
      </c>
      <c r="AM9" s="665"/>
      <c r="AN9" s="665"/>
      <c r="AO9" s="666"/>
      <c r="AP9" s="656" t="s">
        <v>236</v>
      </c>
      <c r="AQ9" s="657"/>
      <c r="AR9" s="657"/>
      <c r="AS9" s="657"/>
      <c r="AT9" s="657"/>
      <c r="AU9" s="657"/>
      <c r="AV9" s="657"/>
      <c r="AW9" s="657"/>
      <c r="AX9" s="657"/>
      <c r="AY9" s="657"/>
      <c r="AZ9" s="657"/>
      <c r="BA9" s="657"/>
      <c r="BB9" s="657"/>
      <c r="BC9" s="657"/>
      <c r="BD9" s="657"/>
      <c r="BE9" s="657"/>
      <c r="BF9" s="658"/>
      <c r="BG9" s="659">
        <v>287901</v>
      </c>
      <c r="BH9" s="660"/>
      <c r="BI9" s="660"/>
      <c r="BJ9" s="660"/>
      <c r="BK9" s="660"/>
      <c r="BL9" s="660"/>
      <c r="BM9" s="660"/>
      <c r="BN9" s="661"/>
      <c r="BO9" s="662">
        <v>43.2</v>
      </c>
      <c r="BP9" s="662"/>
      <c r="BQ9" s="662"/>
      <c r="BR9" s="662"/>
      <c r="BS9" s="668" t="s">
        <v>227</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725993</v>
      </c>
      <c r="CS9" s="660"/>
      <c r="CT9" s="660"/>
      <c r="CU9" s="660"/>
      <c r="CV9" s="660"/>
      <c r="CW9" s="660"/>
      <c r="CX9" s="660"/>
      <c r="CY9" s="661"/>
      <c r="CZ9" s="662">
        <v>11.9</v>
      </c>
      <c r="DA9" s="662"/>
      <c r="DB9" s="662"/>
      <c r="DC9" s="662"/>
      <c r="DD9" s="668" t="s">
        <v>122</v>
      </c>
      <c r="DE9" s="660"/>
      <c r="DF9" s="660"/>
      <c r="DG9" s="660"/>
      <c r="DH9" s="660"/>
      <c r="DI9" s="660"/>
      <c r="DJ9" s="660"/>
      <c r="DK9" s="660"/>
      <c r="DL9" s="660"/>
      <c r="DM9" s="660"/>
      <c r="DN9" s="660"/>
      <c r="DO9" s="660"/>
      <c r="DP9" s="661"/>
      <c r="DQ9" s="668">
        <v>666745</v>
      </c>
      <c r="DR9" s="660"/>
      <c r="DS9" s="660"/>
      <c r="DT9" s="660"/>
      <c r="DU9" s="660"/>
      <c r="DV9" s="660"/>
      <c r="DW9" s="660"/>
      <c r="DX9" s="660"/>
      <c r="DY9" s="660"/>
      <c r="DZ9" s="660"/>
      <c r="EA9" s="660"/>
      <c r="EB9" s="660"/>
      <c r="EC9" s="669"/>
    </row>
    <row r="10" spans="2:143" ht="11.25" customHeight="1">
      <c r="B10" s="656" t="s">
        <v>238</v>
      </c>
      <c r="C10" s="657"/>
      <c r="D10" s="657"/>
      <c r="E10" s="657"/>
      <c r="F10" s="657"/>
      <c r="G10" s="657"/>
      <c r="H10" s="657"/>
      <c r="I10" s="657"/>
      <c r="J10" s="657"/>
      <c r="K10" s="657"/>
      <c r="L10" s="657"/>
      <c r="M10" s="657"/>
      <c r="N10" s="657"/>
      <c r="O10" s="657"/>
      <c r="P10" s="657"/>
      <c r="Q10" s="658"/>
      <c r="R10" s="659" t="s">
        <v>122</v>
      </c>
      <c r="S10" s="660"/>
      <c r="T10" s="660"/>
      <c r="U10" s="660"/>
      <c r="V10" s="660"/>
      <c r="W10" s="660"/>
      <c r="X10" s="660"/>
      <c r="Y10" s="661"/>
      <c r="Z10" s="662" t="s">
        <v>122</v>
      </c>
      <c r="AA10" s="662"/>
      <c r="AB10" s="662"/>
      <c r="AC10" s="662"/>
      <c r="AD10" s="663" t="s">
        <v>227</v>
      </c>
      <c r="AE10" s="663"/>
      <c r="AF10" s="663"/>
      <c r="AG10" s="663"/>
      <c r="AH10" s="663"/>
      <c r="AI10" s="663"/>
      <c r="AJ10" s="663"/>
      <c r="AK10" s="663"/>
      <c r="AL10" s="664" t="s">
        <v>122</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21546</v>
      </c>
      <c r="BH10" s="660"/>
      <c r="BI10" s="660"/>
      <c r="BJ10" s="660"/>
      <c r="BK10" s="660"/>
      <c r="BL10" s="660"/>
      <c r="BM10" s="660"/>
      <c r="BN10" s="661"/>
      <c r="BO10" s="662">
        <v>3.2</v>
      </c>
      <c r="BP10" s="662"/>
      <c r="BQ10" s="662"/>
      <c r="BR10" s="662"/>
      <c r="BS10" s="668" t="s">
        <v>122</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t="s">
        <v>131</v>
      </c>
      <c r="CS10" s="660"/>
      <c r="CT10" s="660"/>
      <c r="CU10" s="660"/>
      <c r="CV10" s="660"/>
      <c r="CW10" s="660"/>
      <c r="CX10" s="660"/>
      <c r="CY10" s="661"/>
      <c r="CZ10" s="662" t="s">
        <v>131</v>
      </c>
      <c r="DA10" s="662"/>
      <c r="DB10" s="662"/>
      <c r="DC10" s="662"/>
      <c r="DD10" s="668" t="s">
        <v>227</v>
      </c>
      <c r="DE10" s="660"/>
      <c r="DF10" s="660"/>
      <c r="DG10" s="660"/>
      <c r="DH10" s="660"/>
      <c r="DI10" s="660"/>
      <c r="DJ10" s="660"/>
      <c r="DK10" s="660"/>
      <c r="DL10" s="660"/>
      <c r="DM10" s="660"/>
      <c r="DN10" s="660"/>
      <c r="DO10" s="660"/>
      <c r="DP10" s="661"/>
      <c r="DQ10" s="668" t="s">
        <v>227</v>
      </c>
      <c r="DR10" s="660"/>
      <c r="DS10" s="660"/>
      <c r="DT10" s="660"/>
      <c r="DU10" s="660"/>
      <c r="DV10" s="660"/>
      <c r="DW10" s="660"/>
      <c r="DX10" s="660"/>
      <c r="DY10" s="660"/>
      <c r="DZ10" s="660"/>
      <c r="EA10" s="660"/>
      <c r="EB10" s="660"/>
      <c r="EC10" s="669"/>
    </row>
    <row r="11" spans="2:143" ht="11.25" customHeight="1">
      <c r="B11" s="656" t="s">
        <v>241</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122</v>
      </c>
      <c r="AA11" s="662"/>
      <c r="AB11" s="662"/>
      <c r="AC11" s="662"/>
      <c r="AD11" s="663" t="s">
        <v>122</v>
      </c>
      <c r="AE11" s="663"/>
      <c r="AF11" s="663"/>
      <c r="AG11" s="663"/>
      <c r="AH11" s="663"/>
      <c r="AI11" s="663"/>
      <c r="AJ11" s="663"/>
      <c r="AK11" s="663"/>
      <c r="AL11" s="664" t="s">
        <v>227</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16577</v>
      </c>
      <c r="BH11" s="660"/>
      <c r="BI11" s="660"/>
      <c r="BJ11" s="660"/>
      <c r="BK11" s="660"/>
      <c r="BL11" s="660"/>
      <c r="BM11" s="660"/>
      <c r="BN11" s="661"/>
      <c r="BO11" s="662">
        <v>2.5</v>
      </c>
      <c r="BP11" s="662"/>
      <c r="BQ11" s="662"/>
      <c r="BR11" s="662"/>
      <c r="BS11" s="668" t="s">
        <v>131</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140052</v>
      </c>
      <c r="CS11" s="660"/>
      <c r="CT11" s="660"/>
      <c r="CU11" s="660"/>
      <c r="CV11" s="660"/>
      <c r="CW11" s="660"/>
      <c r="CX11" s="660"/>
      <c r="CY11" s="661"/>
      <c r="CZ11" s="662">
        <v>2.2999999999999998</v>
      </c>
      <c r="DA11" s="662"/>
      <c r="DB11" s="662"/>
      <c r="DC11" s="662"/>
      <c r="DD11" s="668">
        <v>21465</v>
      </c>
      <c r="DE11" s="660"/>
      <c r="DF11" s="660"/>
      <c r="DG11" s="660"/>
      <c r="DH11" s="660"/>
      <c r="DI11" s="660"/>
      <c r="DJ11" s="660"/>
      <c r="DK11" s="660"/>
      <c r="DL11" s="660"/>
      <c r="DM11" s="660"/>
      <c r="DN11" s="660"/>
      <c r="DO11" s="660"/>
      <c r="DP11" s="661"/>
      <c r="DQ11" s="668">
        <v>37125</v>
      </c>
      <c r="DR11" s="660"/>
      <c r="DS11" s="660"/>
      <c r="DT11" s="660"/>
      <c r="DU11" s="660"/>
      <c r="DV11" s="660"/>
      <c r="DW11" s="660"/>
      <c r="DX11" s="660"/>
      <c r="DY11" s="660"/>
      <c r="DZ11" s="660"/>
      <c r="EA11" s="660"/>
      <c r="EB11" s="660"/>
      <c r="EC11" s="669"/>
    </row>
    <row r="12" spans="2:143" ht="11.25" customHeight="1">
      <c r="B12" s="656" t="s">
        <v>244</v>
      </c>
      <c r="C12" s="657"/>
      <c r="D12" s="657"/>
      <c r="E12" s="657"/>
      <c r="F12" s="657"/>
      <c r="G12" s="657"/>
      <c r="H12" s="657"/>
      <c r="I12" s="657"/>
      <c r="J12" s="657"/>
      <c r="K12" s="657"/>
      <c r="L12" s="657"/>
      <c r="M12" s="657"/>
      <c r="N12" s="657"/>
      <c r="O12" s="657"/>
      <c r="P12" s="657"/>
      <c r="Q12" s="658"/>
      <c r="R12" s="659">
        <v>110186</v>
      </c>
      <c r="S12" s="660"/>
      <c r="T12" s="660"/>
      <c r="U12" s="660"/>
      <c r="V12" s="660"/>
      <c r="W12" s="660"/>
      <c r="X12" s="660"/>
      <c r="Y12" s="661"/>
      <c r="Z12" s="662">
        <v>1.7</v>
      </c>
      <c r="AA12" s="662"/>
      <c r="AB12" s="662"/>
      <c r="AC12" s="662"/>
      <c r="AD12" s="663">
        <v>110186</v>
      </c>
      <c r="AE12" s="663"/>
      <c r="AF12" s="663"/>
      <c r="AG12" s="663"/>
      <c r="AH12" s="663"/>
      <c r="AI12" s="663"/>
      <c r="AJ12" s="663"/>
      <c r="AK12" s="663"/>
      <c r="AL12" s="664">
        <v>4.4000000000000004</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250521</v>
      </c>
      <c r="BH12" s="660"/>
      <c r="BI12" s="660"/>
      <c r="BJ12" s="660"/>
      <c r="BK12" s="660"/>
      <c r="BL12" s="660"/>
      <c r="BM12" s="660"/>
      <c r="BN12" s="661"/>
      <c r="BO12" s="662">
        <v>37.6</v>
      </c>
      <c r="BP12" s="662"/>
      <c r="BQ12" s="662"/>
      <c r="BR12" s="662"/>
      <c r="BS12" s="668" t="s">
        <v>122</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107398</v>
      </c>
      <c r="CS12" s="660"/>
      <c r="CT12" s="660"/>
      <c r="CU12" s="660"/>
      <c r="CV12" s="660"/>
      <c r="CW12" s="660"/>
      <c r="CX12" s="660"/>
      <c r="CY12" s="661"/>
      <c r="CZ12" s="662">
        <v>1.8</v>
      </c>
      <c r="DA12" s="662"/>
      <c r="DB12" s="662"/>
      <c r="DC12" s="662"/>
      <c r="DD12" s="668" t="s">
        <v>227</v>
      </c>
      <c r="DE12" s="660"/>
      <c r="DF12" s="660"/>
      <c r="DG12" s="660"/>
      <c r="DH12" s="660"/>
      <c r="DI12" s="660"/>
      <c r="DJ12" s="660"/>
      <c r="DK12" s="660"/>
      <c r="DL12" s="660"/>
      <c r="DM12" s="660"/>
      <c r="DN12" s="660"/>
      <c r="DO12" s="660"/>
      <c r="DP12" s="661"/>
      <c r="DQ12" s="668">
        <v>72684</v>
      </c>
      <c r="DR12" s="660"/>
      <c r="DS12" s="660"/>
      <c r="DT12" s="660"/>
      <c r="DU12" s="660"/>
      <c r="DV12" s="660"/>
      <c r="DW12" s="660"/>
      <c r="DX12" s="660"/>
      <c r="DY12" s="660"/>
      <c r="DZ12" s="660"/>
      <c r="EA12" s="660"/>
      <c r="EB12" s="660"/>
      <c r="EC12" s="669"/>
    </row>
    <row r="13" spans="2:143" ht="11.25" customHeight="1">
      <c r="B13" s="656" t="s">
        <v>247</v>
      </c>
      <c r="C13" s="657"/>
      <c r="D13" s="657"/>
      <c r="E13" s="657"/>
      <c r="F13" s="657"/>
      <c r="G13" s="657"/>
      <c r="H13" s="657"/>
      <c r="I13" s="657"/>
      <c r="J13" s="657"/>
      <c r="K13" s="657"/>
      <c r="L13" s="657"/>
      <c r="M13" s="657"/>
      <c r="N13" s="657"/>
      <c r="O13" s="657"/>
      <c r="P13" s="657"/>
      <c r="Q13" s="658"/>
      <c r="R13" s="659" t="s">
        <v>227</v>
      </c>
      <c r="S13" s="660"/>
      <c r="T13" s="660"/>
      <c r="U13" s="660"/>
      <c r="V13" s="660"/>
      <c r="W13" s="660"/>
      <c r="X13" s="660"/>
      <c r="Y13" s="661"/>
      <c r="Z13" s="662" t="s">
        <v>122</v>
      </c>
      <c r="AA13" s="662"/>
      <c r="AB13" s="662"/>
      <c r="AC13" s="662"/>
      <c r="AD13" s="663" t="s">
        <v>122</v>
      </c>
      <c r="AE13" s="663"/>
      <c r="AF13" s="663"/>
      <c r="AG13" s="663"/>
      <c r="AH13" s="663"/>
      <c r="AI13" s="663"/>
      <c r="AJ13" s="663"/>
      <c r="AK13" s="663"/>
      <c r="AL13" s="664" t="s">
        <v>122</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247054</v>
      </c>
      <c r="BH13" s="660"/>
      <c r="BI13" s="660"/>
      <c r="BJ13" s="660"/>
      <c r="BK13" s="660"/>
      <c r="BL13" s="660"/>
      <c r="BM13" s="660"/>
      <c r="BN13" s="661"/>
      <c r="BO13" s="662">
        <v>37.1</v>
      </c>
      <c r="BP13" s="662"/>
      <c r="BQ13" s="662"/>
      <c r="BR13" s="662"/>
      <c r="BS13" s="668" t="s">
        <v>122</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153660</v>
      </c>
      <c r="CS13" s="660"/>
      <c r="CT13" s="660"/>
      <c r="CU13" s="660"/>
      <c r="CV13" s="660"/>
      <c r="CW13" s="660"/>
      <c r="CX13" s="660"/>
      <c r="CY13" s="661"/>
      <c r="CZ13" s="662">
        <v>2.5</v>
      </c>
      <c r="DA13" s="662"/>
      <c r="DB13" s="662"/>
      <c r="DC13" s="662"/>
      <c r="DD13" s="668">
        <v>34325</v>
      </c>
      <c r="DE13" s="660"/>
      <c r="DF13" s="660"/>
      <c r="DG13" s="660"/>
      <c r="DH13" s="660"/>
      <c r="DI13" s="660"/>
      <c r="DJ13" s="660"/>
      <c r="DK13" s="660"/>
      <c r="DL13" s="660"/>
      <c r="DM13" s="660"/>
      <c r="DN13" s="660"/>
      <c r="DO13" s="660"/>
      <c r="DP13" s="661"/>
      <c r="DQ13" s="668">
        <v>102777</v>
      </c>
      <c r="DR13" s="660"/>
      <c r="DS13" s="660"/>
      <c r="DT13" s="660"/>
      <c r="DU13" s="660"/>
      <c r="DV13" s="660"/>
      <c r="DW13" s="660"/>
      <c r="DX13" s="660"/>
      <c r="DY13" s="660"/>
      <c r="DZ13" s="660"/>
      <c r="EA13" s="660"/>
      <c r="EB13" s="660"/>
      <c r="EC13" s="669"/>
    </row>
    <row r="14" spans="2:143" ht="11.25" customHeight="1">
      <c r="B14" s="656" t="s">
        <v>250</v>
      </c>
      <c r="C14" s="657"/>
      <c r="D14" s="657"/>
      <c r="E14" s="657"/>
      <c r="F14" s="657"/>
      <c r="G14" s="657"/>
      <c r="H14" s="657"/>
      <c r="I14" s="657"/>
      <c r="J14" s="657"/>
      <c r="K14" s="657"/>
      <c r="L14" s="657"/>
      <c r="M14" s="657"/>
      <c r="N14" s="657"/>
      <c r="O14" s="657"/>
      <c r="P14" s="657"/>
      <c r="Q14" s="658"/>
      <c r="R14" s="659" t="s">
        <v>227</v>
      </c>
      <c r="S14" s="660"/>
      <c r="T14" s="660"/>
      <c r="U14" s="660"/>
      <c r="V14" s="660"/>
      <c r="W14" s="660"/>
      <c r="X14" s="660"/>
      <c r="Y14" s="661"/>
      <c r="Z14" s="662" t="s">
        <v>122</v>
      </c>
      <c r="AA14" s="662"/>
      <c r="AB14" s="662"/>
      <c r="AC14" s="662"/>
      <c r="AD14" s="663" t="s">
        <v>122</v>
      </c>
      <c r="AE14" s="663"/>
      <c r="AF14" s="663"/>
      <c r="AG14" s="663"/>
      <c r="AH14" s="663"/>
      <c r="AI14" s="663"/>
      <c r="AJ14" s="663"/>
      <c r="AK14" s="663"/>
      <c r="AL14" s="664" t="s">
        <v>122</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13287</v>
      </c>
      <c r="BH14" s="660"/>
      <c r="BI14" s="660"/>
      <c r="BJ14" s="660"/>
      <c r="BK14" s="660"/>
      <c r="BL14" s="660"/>
      <c r="BM14" s="660"/>
      <c r="BN14" s="661"/>
      <c r="BO14" s="662">
        <v>2</v>
      </c>
      <c r="BP14" s="662"/>
      <c r="BQ14" s="662"/>
      <c r="BR14" s="662"/>
      <c r="BS14" s="668" t="s">
        <v>131</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286406</v>
      </c>
      <c r="CS14" s="660"/>
      <c r="CT14" s="660"/>
      <c r="CU14" s="660"/>
      <c r="CV14" s="660"/>
      <c r="CW14" s="660"/>
      <c r="CX14" s="660"/>
      <c r="CY14" s="661"/>
      <c r="CZ14" s="662">
        <v>4.7</v>
      </c>
      <c r="DA14" s="662"/>
      <c r="DB14" s="662"/>
      <c r="DC14" s="662"/>
      <c r="DD14" s="668" t="s">
        <v>122</v>
      </c>
      <c r="DE14" s="660"/>
      <c r="DF14" s="660"/>
      <c r="DG14" s="660"/>
      <c r="DH14" s="660"/>
      <c r="DI14" s="660"/>
      <c r="DJ14" s="660"/>
      <c r="DK14" s="660"/>
      <c r="DL14" s="660"/>
      <c r="DM14" s="660"/>
      <c r="DN14" s="660"/>
      <c r="DO14" s="660"/>
      <c r="DP14" s="661"/>
      <c r="DQ14" s="668">
        <v>286406</v>
      </c>
      <c r="DR14" s="660"/>
      <c r="DS14" s="660"/>
      <c r="DT14" s="660"/>
      <c r="DU14" s="660"/>
      <c r="DV14" s="660"/>
      <c r="DW14" s="660"/>
      <c r="DX14" s="660"/>
      <c r="DY14" s="660"/>
      <c r="DZ14" s="660"/>
      <c r="EA14" s="660"/>
      <c r="EB14" s="660"/>
      <c r="EC14" s="669"/>
    </row>
    <row r="15" spans="2:143" ht="11.25" customHeight="1">
      <c r="B15" s="656" t="s">
        <v>253</v>
      </c>
      <c r="C15" s="657"/>
      <c r="D15" s="657"/>
      <c r="E15" s="657"/>
      <c r="F15" s="657"/>
      <c r="G15" s="657"/>
      <c r="H15" s="657"/>
      <c r="I15" s="657"/>
      <c r="J15" s="657"/>
      <c r="K15" s="657"/>
      <c r="L15" s="657"/>
      <c r="M15" s="657"/>
      <c r="N15" s="657"/>
      <c r="O15" s="657"/>
      <c r="P15" s="657"/>
      <c r="Q15" s="658"/>
      <c r="R15" s="659">
        <v>4564</v>
      </c>
      <c r="S15" s="660"/>
      <c r="T15" s="660"/>
      <c r="U15" s="660"/>
      <c r="V15" s="660"/>
      <c r="W15" s="660"/>
      <c r="X15" s="660"/>
      <c r="Y15" s="661"/>
      <c r="Z15" s="662">
        <v>0.1</v>
      </c>
      <c r="AA15" s="662"/>
      <c r="AB15" s="662"/>
      <c r="AC15" s="662"/>
      <c r="AD15" s="663">
        <v>4564</v>
      </c>
      <c r="AE15" s="663"/>
      <c r="AF15" s="663"/>
      <c r="AG15" s="663"/>
      <c r="AH15" s="663"/>
      <c r="AI15" s="663"/>
      <c r="AJ15" s="663"/>
      <c r="AK15" s="663"/>
      <c r="AL15" s="664">
        <v>0.2</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64365</v>
      </c>
      <c r="BH15" s="660"/>
      <c r="BI15" s="660"/>
      <c r="BJ15" s="660"/>
      <c r="BK15" s="660"/>
      <c r="BL15" s="660"/>
      <c r="BM15" s="660"/>
      <c r="BN15" s="661"/>
      <c r="BO15" s="662">
        <v>9.6999999999999993</v>
      </c>
      <c r="BP15" s="662"/>
      <c r="BQ15" s="662"/>
      <c r="BR15" s="662"/>
      <c r="BS15" s="668" t="s">
        <v>122</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2347457</v>
      </c>
      <c r="CS15" s="660"/>
      <c r="CT15" s="660"/>
      <c r="CU15" s="660"/>
      <c r="CV15" s="660"/>
      <c r="CW15" s="660"/>
      <c r="CX15" s="660"/>
      <c r="CY15" s="661"/>
      <c r="CZ15" s="662">
        <v>38.6</v>
      </c>
      <c r="DA15" s="662"/>
      <c r="DB15" s="662"/>
      <c r="DC15" s="662"/>
      <c r="DD15" s="668">
        <v>1854541</v>
      </c>
      <c r="DE15" s="660"/>
      <c r="DF15" s="660"/>
      <c r="DG15" s="660"/>
      <c r="DH15" s="660"/>
      <c r="DI15" s="660"/>
      <c r="DJ15" s="660"/>
      <c r="DK15" s="660"/>
      <c r="DL15" s="660"/>
      <c r="DM15" s="660"/>
      <c r="DN15" s="660"/>
      <c r="DO15" s="660"/>
      <c r="DP15" s="661"/>
      <c r="DQ15" s="668">
        <v>481662</v>
      </c>
      <c r="DR15" s="660"/>
      <c r="DS15" s="660"/>
      <c r="DT15" s="660"/>
      <c r="DU15" s="660"/>
      <c r="DV15" s="660"/>
      <c r="DW15" s="660"/>
      <c r="DX15" s="660"/>
      <c r="DY15" s="660"/>
      <c r="DZ15" s="660"/>
      <c r="EA15" s="660"/>
      <c r="EB15" s="660"/>
      <c r="EC15" s="669"/>
    </row>
    <row r="16" spans="2:143" ht="11.25" customHeight="1">
      <c r="B16" s="656" t="s">
        <v>256</v>
      </c>
      <c r="C16" s="657"/>
      <c r="D16" s="657"/>
      <c r="E16" s="657"/>
      <c r="F16" s="657"/>
      <c r="G16" s="657"/>
      <c r="H16" s="657"/>
      <c r="I16" s="657"/>
      <c r="J16" s="657"/>
      <c r="K16" s="657"/>
      <c r="L16" s="657"/>
      <c r="M16" s="657"/>
      <c r="N16" s="657"/>
      <c r="O16" s="657"/>
      <c r="P16" s="657"/>
      <c r="Q16" s="658"/>
      <c r="R16" s="659" t="s">
        <v>131</v>
      </c>
      <c r="S16" s="660"/>
      <c r="T16" s="660"/>
      <c r="U16" s="660"/>
      <c r="V16" s="660"/>
      <c r="W16" s="660"/>
      <c r="X16" s="660"/>
      <c r="Y16" s="661"/>
      <c r="Z16" s="662" t="s">
        <v>122</v>
      </c>
      <c r="AA16" s="662"/>
      <c r="AB16" s="662"/>
      <c r="AC16" s="662"/>
      <c r="AD16" s="663" t="s">
        <v>122</v>
      </c>
      <c r="AE16" s="663"/>
      <c r="AF16" s="663"/>
      <c r="AG16" s="663"/>
      <c r="AH16" s="663"/>
      <c r="AI16" s="663"/>
      <c r="AJ16" s="663"/>
      <c r="AK16" s="663"/>
      <c r="AL16" s="664" t="s">
        <v>122</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122</v>
      </c>
      <c r="BP16" s="662"/>
      <c r="BQ16" s="662"/>
      <c r="BR16" s="662"/>
      <c r="BS16" s="668" t="s">
        <v>122</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t="s">
        <v>122</v>
      </c>
      <c r="CS16" s="660"/>
      <c r="CT16" s="660"/>
      <c r="CU16" s="660"/>
      <c r="CV16" s="660"/>
      <c r="CW16" s="660"/>
      <c r="CX16" s="660"/>
      <c r="CY16" s="661"/>
      <c r="CZ16" s="662" t="s">
        <v>122</v>
      </c>
      <c r="DA16" s="662"/>
      <c r="DB16" s="662"/>
      <c r="DC16" s="662"/>
      <c r="DD16" s="668" t="s">
        <v>131</v>
      </c>
      <c r="DE16" s="660"/>
      <c r="DF16" s="660"/>
      <c r="DG16" s="660"/>
      <c r="DH16" s="660"/>
      <c r="DI16" s="660"/>
      <c r="DJ16" s="660"/>
      <c r="DK16" s="660"/>
      <c r="DL16" s="660"/>
      <c r="DM16" s="660"/>
      <c r="DN16" s="660"/>
      <c r="DO16" s="660"/>
      <c r="DP16" s="661"/>
      <c r="DQ16" s="668" t="s">
        <v>122</v>
      </c>
      <c r="DR16" s="660"/>
      <c r="DS16" s="660"/>
      <c r="DT16" s="660"/>
      <c r="DU16" s="660"/>
      <c r="DV16" s="660"/>
      <c r="DW16" s="660"/>
      <c r="DX16" s="660"/>
      <c r="DY16" s="660"/>
      <c r="DZ16" s="660"/>
      <c r="EA16" s="660"/>
      <c r="EB16" s="660"/>
      <c r="EC16" s="669"/>
    </row>
    <row r="17" spans="2:133" ht="11.25" customHeight="1">
      <c r="B17" s="656" t="s">
        <v>259</v>
      </c>
      <c r="C17" s="657"/>
      <c r="D17" s="657"/>
      <c r="E17" s="657"/>
      <c r="F17" s="657"/>
      <c r="G17" s="657"/>
      <c r="H17" s="657"/>
      <c r="I17" s="657"/>
      <c r="J17" s="657"/>
      <c r="K17" s="657"/>
      <c r="L17" s="657"/>
      <c r="M17" s="657"/>
      <c r="N17" s="657"/>
      <c r="O17" s="657"/>
      <c r="P17" s="657"/>
      <c r="Q17" s="658"/>
      <c r="R17" s="659">
        <v>662</v>
      </c>
      <c r="S17" s="660"/>
      <c r="T17" s="660"/>
      <c r="U17" s="660"/>
      <c r="V17" s="660"/>
      <c r="W17" s="660"/>
      <c r="X17" s="660"/>
      <c r="Y17" s="661"/>
      <c r="Z17" s="662">
        <v>0</v>
      </c>
      <c r="AA17" s="662"/>
      <c r="AB17" s="662"/>
      <c r="AC17" s="662"/>
      <c r="AD17" s="663">
        <v>662</v>
      </c>
      <c r="AE17" s="663"/>
      <c r="AF17" s="663"/>
      <c r="AG17" s="663"/>
      <c r="AH17" s="663"/>
      <c r="AI17" s="663"/>
      <c r="AJ17" s="663"/>
      <c r="AK17" s="663"/>
      <c r="AL17" s="664">
        <v>0</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131</v>
      </c>
      <c r="BH17" s="660"/>
      <c r="BI17" s="660"/>
      <c r="BJ17" s="660"/>
      <c r="BK17" s="660"/>
      <c r="BL17" s="660"/>
      <c r="BM17" s="660"/>
      <c r="BN17" s="661"/>
      <c r="BO17" s="662" t="s">
        <v>122</v>
      </c>
      <c r="BP17" s="662"/>
      <c r="BQ17" s="662"/>
      <c r="BR17" s="662"/>
      <c r="BS17" s="668" t="s">
        <v>122</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414340</v>
      </c>
      <c r="CS17" s="660"/>
      <c r="CT17" s="660"/>
      <c r="CU17" s="660"/>
      <c r="CV17" s="660"/>
      <c r="CW17" s="660"/>
      <c r="CX17" s="660"/>
      <c r="CY17" s="661"/>
      <c r="CZ17" s="662">
        <v>6.8</v>
      </c>
      <c r="DA17" s="662"/>
      <c r="DB17" s="662"/>
      <c r="DC17" s="662"/>
      <c r="DD17" s="668" t="s">
        <v>122</v>
      </c>
      <c r="DE17" s="660"/>
      <c r="DF17" s="660"/>
      <c r="DG17" s="660"/>
      <c r="DH17" s="660"/>
      <c r="DI17" s="660"/>
      <c r="DJ17" s="660"/>
      <c r="DK17" s="660"/>
      <c r="DL17" s="660"/>
      <c r="DM17" s="660"/>
      <c r="DN17" s="660"/>
      <c r="DO17" s="660"/>
      <c r="DP17" s="661"/>
      <c r="DQ17" s="668">
        <v>399332</v>
      </c>
      <c r="DR17" s="660"/>
      <c r="DS17" s="660"/>
      <c r="DT17" s="660"/>
      <c r="DU17" s="660"/>
      <c r="DV17" s="660"/>
      <c r="DW17" s="660"/>
      <c r="DX17" s="660"/>
      <c r="DY17" s="660"/>
      <c r="DZ17" s="660"/>
      <c r="EA17" s="660"/>
      <c r="EB17" s="660"/>
      <c r="EC17" s="669"/>
    </row>
    <row r="18" spans="2:133" ht="11.25" customHeight="1">
      <c r="B18" s="656" t="s">
        <v>262</v>
      </c>
      <c r="C18" s="657"/>
      <c r="D18" s="657"/>
      <c r="E18" s="657"/>
      <c r="F18" s="657"/>
      <c r="G18" s="657"/>
      <c r="H18" s="657"/>
      <c r="I18" s="657"/>
      <c r="J18" s="657"/>
      <c r="K18" s="657"/>
      <c r="L18" s="657"/>
      <c r="M18" s="657"/>
      <c r="N18" s="657"/>
      <c r="O18" s="657"/>
      <c r="P18" s="657"/>
      <c r="Q18" s="658"/>
      <c r="R18" s="659">
        <v>2098229</v>
      </c>
      <c r="S18" s="660"/>
      <c r="T18" s="660"/>
      <c r="U18" s="660"/>
      <c r="V18" s="660"/>
      <c r="W18" s="660"/>
      <c r="X18" s="660"/>
      <c r="Y18" s="661"/>
      <c r="Z18" s="662">
        <v>33.299999999999997</v>
      </c>
      <c r="AA18" s="662"/>
      <c r="AB18" s="662"/>
      <c r="AC18" s="662"/>
      <c r="AD18" s="663">
        <v>1722341</v>
      </c>
      <c r="AE18" s="663"/>
      <c r="AF18" s="663"/>
      <c r="AG18" s="663"/>
      <c r="AH18" s="663"/>
      <c r="AI18" s="663"/>
      <c r="AJ18" s="663"/>
      <c r="AK18" s="663"/>
      <c r="AL18" s="664">
        <v>68.2</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122</v>
      </c>
      <c r="BH18" s="660"/>
      <c r="BI18" s="660"/>
      <c r="BJ18" s="660"/>
      <c r="BK18" s="660"/>
      <c r="BL18" s="660"/>
      <c r="BM18" s="660"/>
      <c r="BN18" s="661"/>
      <c r="BO18" s="662" t="s">
        <v>122</v>
      </c>
      <c r="BP18" s="662"/>
      <c r="BQ18" s="662"/>
      <c r="BR18" s="662"/>
      <c r="BS18" s="668" t="s">
        <v>122</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122</v>
      </c>
      <c r="DA18" s="662"/>
      <c r="DB18" s="662"/>
      <c r="DC18" s="662"/>
      <c r="DD18" s="668" t="s">
        <v>227</v>
      </c>
      <c r="DE18" s="660"/>
      <c r="DF18" s="660"/>
      <c r="DG18" s="660"/>
      <c r="DH18" s="660"/>
      <c r="DI18" s="660"/>
      <c r="DJ18" s="660"/>
      <c r="DK18" s="660"/>
      <c r="DL18" s="660"/>
      <c r="DM18" s="660"/>
      <c r="DN18" s="660"/>
      <c r="DO18" s="660"/>
      <c r="DP18" s="661"/>
      <c r="DQ18" s="668" t="s">
        <v>122</v>
      </c>
      <c r="DR18" s="660"/>
      <c r="DS18" s="660"/>
      <c r="DT18" s="660"/>
      <c r="DU18" s="660"/>
      <c r="DV18" s="660"/>
      <c r="DW18" s="660"/>
      <c r="DX18" s="660"/>
      <c r="DY18" s="660"/>
      <c r="DZ18" s="660"/>
      <c r="EA18" s="660"/>
      <c r="EB18" s="660"/>
      <c r="EC18" s="669"/>
    </row>
    <row r="19" spans="2:133" ht="11.25" customHeight="1">
      <c r="B19" s="656" t="s">
        <v>265</v>
      </c>
      <c r="C19" s="657"/>
      <c r="D19" s="657"/>
      <c r="E19" s="657"/>
      <c r="F19" s="657"/>
      <c r="G19" s="657"/>
      <c r="H19" s="657"/>
      <c r="I19" s="657"/>
      <c r="J19" s="657"/>
      <c r="K19" s="657"/>
      <c r="L19" s="657"/>
      <c r="M19" s="657"/>
      <c r="N19" s="657"/>
      <c r="O19" s="657"/>
      <c r="P19" s="657"/>
      <c r="Q19" s="658"/>
      <c r="R19" s="659">
        <v>1722341</v>
      </c>
      <c r="S19" s="660"/>
      <c r="T19" s="660"/>
      <c r="U19" s="660"/>
      <c r="V19" s="660"/>
      <c r="W19" s="660"/>
      <c r="X19" s="660"/>
      <c r="Y19" s="661"/>
      <c r="Z19" s="662">
        <v>27.3</v>
      </c>
      <c r="AA19" s="662"/>
      <c r="AB19" s="662"/>
      <c r="AC19" s="662"/>
      <c r="AD19" s="663">
        <v>1722341</v>
      </c>
      <c r="AE19" s="663"/>
      <c r="AF19" s="663"/>
      <c r="AG19" s="663"/>
      <c r="AH19" s="663"/>
      <c r="AI19" s="663"/>
      <c r="AJ19" s="663"/>
      <c r="AK19" s="663"/>
      <c r="AL19" s="664">
        <v>68.2</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2552</v>
      </c>
      <c r="BH19" s="660"/>
      <c r="BI19" s="660"/>
      <c r="BJ19" s="660"/>
      <c r="BK19" s="660"/>
      <c r="BL19" s="660"/>
      <c r="BM19" s="660"/>
      <c r="BN19" s="661"/>
      <c r="BO19" s="662">
        <v>0.4</v>
      </c>
      <c r="BP19" s="662"/>
      <c r="BQ19" s="662"/>
      <c r="BR19" s="662"/>
      <c r="BS19" s="668" t="s">
        <v>122</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227</v>
      </c>
      <c r="DA19" s="662"/>
      <c r="DB19" s="662"/>
      <c r="DC19" s="662"/>
      <c r="DD19" s="668" t="s">
        <v>122</v>
      </c>
      <c r="DE19" s="660"/>
      <c r="DF19" s="660"/>
      <c r="DG19" s="660"/>
      <c r="DH19" s="660"/>
      <c r="DI19" s="660"/>
      <c r="DJ19" s="660"/>
      <c r="DK19" s="660"/>
      <c r="DL19" s="660"/>
      <c r="DM19" s="660"/>
      <c r="DN19" s="660"/>
      <c r="DO19" s="660"/>
      <c r="DP19" s="661"/>
      <c r="DQ19" s="668" t="s">
        <v>227</v>
      </c>
      <c r="DR19" s="660"/>
      <c r="DS19" s="660"/>
      <c r="DT19" s="660"/>
      <c r="DU19" s="660"/>
      <c r="DV19" s="660"/>
      <c r="DW19" s="660"/>
      <c r="DX19" s="660"/>
      <c r="DY19" s="660"/>
      <c r="DZ19" s="660"/>
      <c r="EA19" s="660"/>
      <c r="EB19" s="660"/>
      <c r="EC19" s="669"/>
    </row>
    <row r="20" spans="2:133" ht="11.25" customHeight="1">
      <c r="B20" s="656" t="s">
        <v>268</v>
      </c>
      <c r="C20" s="657"/>
      <c r="D20" s="657"/>
      <c r="E20" s="657"/>
      <c r="F20" s="657"/>
      <c r="G20" s="657"/>
      <c r="H20" s="657"/>
      <c r="I20" s="657"/>
      <c r="J20" s="657"/>
      <c r="K20" s="657"/>
      <c r="L20" s="657"/>
      <c r="M20" s="657"/>
      <c r="N20" s="657"/>
      <c r="O20" s="657"/>
      <c r="P20" s="657"/>
      <c r="Q20" s="658"/>
      <c r="R20" s="659">
        <v>375888</v>
      </c>
      <c r="S20" s="660"/>
      <c r="T20" s="660"/>
      <c r="U20" s="660"/>
      <c r="V20" s="660"/>
      <c r="W20" s="660"/>
      <c r="X20" s="660"/>
      <c r="Y20" s="661"/>
      <c r="Z20" s="662">
        <v>6</v>
      </c>
      <c r="AA20" s="662"/>
      <c r="AB20" s="662"/>
      <c r="AC20" s="662"/>
      <c r="AD20" s="663" t="s">
        <v>131</v>
      </c>
      <c r="AE20" s="663"/>
      <c r="AF20" s="663"/>
      <c r="AG20" s="663"/>
      <c r="AH20" s="663"/>
      <c r="AI20" s="663"/>
      <c r="AJ20" s="663"/>
      <c r="AK20" s="663"/>
      <c r="AL20" s="664" t="s">
        <v>122</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2552</v>
      </c>
      <c r="BH20" s="660"/>
      <c r="BI20" s="660"/>
      <c r="BJ20" s="660"/>
      <c r="BK20" s="660"/>
      <c r="BL20" s="660"/>
      <c r="BM20" s="660"/>
      <c r="BN20" s="661"/>
      <c r="BO20" s="662">
        <v>0.4</v>
      </c>
      <c r="BP20" s="662"/>
      <c r="BQ20" s="662"/>
      <c r="BR20" s="662"/>
      <c r="BS20" s="668" t="s">
        <v>131</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6088291</v>
      </c>
      <c r="CS20" s="660"/>
      <c r="CT20" s="660"/>
      <c r="CU20" s="660"/>
      <c r="CV20" s="660"/>
      <c r="CW20" s="660"/>
      <c r="CX20" s="660"/>
      <c r="CY20" s="661"/>
      <c r="CZ20" s="662">
        <v>100</v>
      </c>
      <c r="DA20" s="662"/>
      <c r="DB20" s="662"/>
      <c r="DC20" s="662"/>
      <c r="DD20" s="668">
        <v>1929408</v>
      </c>
      <c r="DE20" s="660"/>
      <c r="DF20" s="660"/>
      <c r="DG20" s="660"/>
      <c r="DH20" s="660"/>
      <c r="DI20" s="660"/>
      <c r="DJ20" s="660"/>
      <c r="DK20" s="660"/>
      <c r="DL20" s="660"/>
      <c r="DM20" s="660"/>
      <c r="DN20" s="660"/>
      <c r="DO20" s="660"/>
      <c r="DP20" s="661"/>
      <c r="DQ20" s="668">
        <v>3255291</v>
      </c>
      <c r="DR20" s="660"/>
      <c r="DS20" s="660"/>
      <c r="DT20" s="660"/>
      <c r="DU20" s="660"/>
      <c r="DV20" s="660"/>
      <c r="DW20" s="660"/>
      <c r="DX20" s="660"/>
      <c r="DY20" s="660"/>
      <c r="DZ20" s="660"/>
      <c r="EA20" s="660"/>
      <c r="EB20" s="660"/>
      <c r="EC20" s="669"/>
    </row>
    <row r="21" spans="2:133" ht="11.25" customHeight="1">
      <c r="B21" s="656" t="s">
        <v>271</v>
      </c>
      <c r="C21" s="657"/>
      <c r="D21" s="657"/>
      <c r="E21" s="657"/>
      <c r="F21" s="657"/>
      <c r="G21" s="657"/>
      <c r="H21" s="657"/>
      <c r="I21" s="657"/>
      <c r="J21" s="657"/>
      <c r="K21" s="657"/>
      <c r="L21" s="657"/>
      <c r="M21" s="657"/>
      <c r="N21" s="657"/>
      <c r="O21" s="657"/>
      <c r="P21" s="657"/>
      <c r="Q21" s="658"/>
      <c r="R21" s="659" t="s">
        <v>227</v>
      </c>
      <c r="S21" s="660"/>
      <c r="T21" s="660"/>
      <c r="U21" s="660"/>
      <c r="V21" s="660"/>
      <c r="W21" s="660"/>
      <c r="X21" s="660"/>
      <c r="Y21" s="661"/>
      <c r="Z21" s="662" t="s">
        <v>227</v>
      </c>
      <c r="AA21" s="662"/>
      <c r="AB21" s="662"/>
      <c r="AC21" s="662"/>
      <c r="AD21" s="663" t="s">
        <v>131</v>
      </c>
      <c r="AE21" s="663"/>
      <c r="AF21" s="663"/>
      <c r="AG21" s="663"/>
      <c r="AH21" s="663"/>
      <c r="AI21" s="663"/>
      <c r="AJ21" s="663"/>
      <c r="AK21" s="663"/>
      <c r="AL21" s="664" t="s">
        <v>122</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v>2552</v>
      </c>
      <c r="BH21" s="660"/>
      <c r="BI21" s="660"/>
      <c r="BJ21" s="660"/>
      <c r="BK21" s="660"/>
      <c r="BL21" s="660"/>
      <c r="BM21" s="660"/>
      <c r="BN21" s="661"/>
      <c r="BO21" s="662">
        <v>0.4</v>
      </c>
      <c r="BP21" s="662"/>
      <c r="BQ21" s="662"/>
      <c r="BR21" s="662"/>
      <c r="BS21" s="668" t="s">
        <v>227</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273</v>
      </c>
      <c r="C22" s="657"/>
      <c r="D22" s="657"/>
      <c r="E22" s="657"/>
      <c r="F22" s="657"/>
      <c r="G22" s="657"/>
      <c r="H22" s="657"/>
      <c r="I22" s="657"/>
      <c r="J22" s="657"/>
      <c r="K22" s="657"/>
      <c r="L22" s="657"/>
      <c r="M22" s="657"/>
      <c r="N22" s="657"/>
      <c r="O22" s="657"/>
      <c r="P22" s="657"/>
      <c r="Q22" s="658"/>
      <c r="R22" s="659">
        <v>2902776</v>
      </c>
      <c r="S22" s="660"/>
      <c r="T22" s="660"/>
      <c r="U22" s="660"/>
      <c r="V22" s="660"/>
      <c r="W22" s="660"/>
      <c r="X22" s="660"/>
      <c r="Y22" s="661"/>
      <c r="Z22" s="662">
        <v>46</v>
      </c>
      <c r="AA22" s="662"/>
      <c r="AB22" s="662"/>
      <c r="AC22" s="662"/>
      <c r="AD22" s="663">
        <v>2526888</v>
      </c>
      <c r="AE22" s="663"/>
      <c r="AF22" s="663"/>
      <c r="AG22" s="663"/>
      <c r="AH22" s="663"/>
      <c r="AI22" s="663"/>
      <c r="AJ22" s="663"/>
      <c r="AK22" s="663"/>
      <c r="AL22" s="664">
        <v>100</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227</v>
      </c>
      <c r="BP22" s="662"/>
      <c r="BQ22" s="662"/>
      <c r="BR22" s="662"/>
      <c r="BS22" s="668" t="s">
        <v>122</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276</v>
      </c>
      <c r="C23" s="657"/>
      <c r="D23" s="657"/>
      <c r="E23" s="657"/>
      <c r="F23" s="657"/>
      <c r="G23" s="657"/>
      <c r="H23" s="657"/>
      <c r="I23" s="657"/>
      <c r="J23" s="657"/>
      <c r="K23" s="657"/>
      <c r="L23" s="657"/>
      <c r="M23" s="657"/>
      <c r="N23" s="657"/>
      <c r="O23" s="657"/>
      <c r="P23" s="657"/>
      <c r="Q23" s="658"/>
      <c r="R23" s="659" t="s">
        <v>122</v>
      </c>
      <c r="S23" s="660"/>
      <c r="T23" s="660"/>
      <c r="U23" s="660"/>
      <c r="V23" s="660"/>
      <c r="W23" s="660"/>
      <c r="X23" s="660"/>
      <c r="Y23" s="661"/>
      <c r="Z23" s="662" t="s">
        <v>122</v>
      </c>
      <c r="AA23" s="662"/>
      <c r="AB23" s="662"/>
      <c r="AC23" s="662"/>
      <c r="AD23" s="663" t="s">
        <v>131</v>
      </c>
      <c r="AE23" s="663"/>
      <c r="AF23" s="663"/>
      <c r="AG23" s="663"/>
      <c r="AH23" s="663"/>
      <c r="AI23" s="663"/>
      <c r="AJ23" s="663"/>
      <c r="AK23" s="663"/>
      <c r="AL23" s="664" t="s">
        <v>122</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131</v>
      </c>
      <c r="BH23" s="660"/>
      <c r="BI23" s="660"/>
      <c r="BJ23" s="660"/>
      <c r="BK23" s="660"/>
      <c r="BL23" s="660"/>
      <c r="BM23" s="660"/>
      <c r="BN23" s="661"/>
      <c r="BO23" s="662" t="s">
        <v>122</v>
      </c>
      <c r="BP23" s="662"/>
      <c r="BQ23" s="662"/>
      <c r="BR23" s="662"/>
      <c r="BS23" s="668" t="s">
        <v>131</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c r="B24" s="656" t="s">
        <v>283</v>
      </c>
      <c r="C24" s="657"/>
      <c r="D24" s="657"/>
      <c r="E24" s="657"/>
      <c r="F24" s="657"/>
      <c r="G24" s="657"/>
      <c r="H24" s="657"/>
      <c r="I24" s="657"/>
      <c r="J24" s="657"/>
      <c r="K24" s="657"/>
      <c r="L24" s="657"/>
      <c r="M24" s="657"/>
      <c r="N24" s="657"/>
      <c r="O24" s="657"/>
      <c r="P24" s="657"/>
      <c r="Q24" s="658"/>
      <c r="R24" s="659">
        <v>33874</v>
      </c>
      <c r="S24" s="660"/>
      <c r="T24" s="660"/>
      <c r="U24" s="660"/>
      <c r="V24" s="660"/>
      <c r="W24" s="660"/>
      <c r="X24" s="660"/>
      <c r="Y24" s="661"/>
      <c r="Z24" s="662">
        <v>0.5</v>
      </c>
      <c r="AA24" s="662"/>
      <c r="AB24" s="662"/>
      <c r="AC24" s="662"/>
      <c r="AD24" s="663" t="s">
        <v>122</v>
      </c>
      <c r="AE24" s="663"/>
      <c r="AF24" s="663"/>
      <c r="AG24" s="663"/>
      <c r="AH24" s="663"/>
      <c r="AI24" s="663"/>
      <c r="AJ24" s="663"/>
      <c r="AK24" s="663"/>
      <c r="AL24" s="664" t="s">
        <v>122</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122</v>
      </c>
      <c r="BP24" s="662"/>
      <c r="BQ24" s="662"/>
      <c r="BR24" s="662"/>
      <c r="BS24" s="668" t="s">
        <v>131</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1488027</v>
      </c>
      <c r="CS24" s="649"/>
      <c r="CT24" s="649"/>
      <c r="CU24" s="649"/>
      <c r="CV24" s="649"/>
      <c r="CW24" s="649"/>
      <c r="CX24" s="649"/>
      <c r="CY24" s="650"/>
      <c r="CZ24" s="653">
        <v>24.4</v>
      </c>
      <c r="DA24" s="654"/>
      <c r="DB24" s="654"/>
      <c r="DC24" s="673"/>
      <c r="DD24" s="694">
        <v>1235142</v>
      </c>
      <c r="DE24" s="649"/>
      <c r="DF24" s="649"/>
      <c r="DG24" s="649"/>
      <c r="DH24" s="649"/>
      <c r="DI24" s="649"/>
      <c r="DJ24" s="649"/>
      <c r="DK24" s="650"/>
      <c r="DL24" s="694">
        <v>1223844</v>
      </c>
      <c r="DM24" s="649"/>
      <c r="DN24" s="649"/>
      <c r="DO24" s="649"/>
      <c r="DP24" s="649"/>
      <c r="DQ24" s="649"/>
      <c r="DR24" s="649"/>
      <c r="DS24" s="649"/>
      <c r="DT24" s="649"/>
      <c r="DU24" s="649"/>
      <c r="DV24" s="650"/>
      <c r="DW24" s="653">
        <v>46.3</v>
      </c>
      <c r="DX24" s="654"/>
      <c r="DY24" s="654"/>
      <c r="DZ24" s="654"/>
      <c r="EA24" s="654"/>
      <c r="EB24" s="654"/>
      <c r="EC24" s="655"/>
    </row>
    <row r="25" spans="2:133" ht="11.25" customHeight="1">
      <c r="B25" s="656" t="s">
        <v>286</v>
      </c>
      <c r="C25" s="657"/>
      <c r="D25" s="657"/>
      <c r="E25" s="657"/>
      <c r="F25" s="657"/>
      <c r="G25" s="657"/>
      <c r="H25" s="657"/>
      <c r="I25" s="657"/>
      <c r="J25" s="657"/>
      <c r="K25" s="657"/>
      <c r="L25" s="657"/>
      <c r="M25" s="657"/>
      <c r="N25" s="657"/>
      <c r="O25" s="657"/>
      <c r="P25" s="657"/>
      <c r="Q25" s="658"/>
      <c r="R25" s="659">
        <v>92075</v>
      </c>
      <c r="S25" s="660"/>
      <c r="T25" s="660"/>
      <c r="U25" s="660"/>
      <c r="V25" s="660"/>
      <c r="W25" s="660"/>
      <c r="X25" s="660"/>
      <c r="Y25" s="661"/>
      <c r="Z25" s="662">
        <v>1.5</v>
      </c>
      <c r="AA25" s="662"/>
      <c r="AB25" s="662"/>
      <c r="AC25" s="662"/>
      <c r="AD25" s="663" t="s">
        <v>122</v>
      </c>
      <c r="AE25" s="663"/>
      <c r="AF25" s="663"/>
      <c r="AG25" s="663"/>
      <c r="AH25" s="663"/>
      <c r="AI25" s="663"/>
      <c r="AJ25" s="663"/>
      <c r="AK25" s="663"/>
      <c r="AL25" s="664" t="s">
        <v>227</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122</v>
      </c>
      <c r="BP25" s="662"/>
      <c r="BQ25" s="662"/>
      <c r="BR25" s="662"/>
      <c r="BS25" s="668" t="s">
        <v>131</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822262</v>
      </c>
      <c r="CS25" s="695"/>
      <c r="CT25" s="695"/>
      <c r="CU25" s="695"/>
      <c r="CV25" s="695"/>
      <c r="CW25" s="695"/>
      <c r="CX25" s="695"/>
      <c r="CY25" s="696"/>
      <c r="CZ25" s="664">
        <v>13.5</v>
      </c>
      <c r="DA25" s="692"/>
      <c r="DB25" s="692"/>
      <c r="DC25" s="697"/>
      <c r="DD25" s="668">
        <v>773229</v>
      </c>
      <c r="DE25" s="695"/>
      <c r="DF25" s="695"/>
      <c r="DG25" s="695"/>
      <c r="DH25" s="695"/>
      <c r="DI25" s="695"/>
      <c r="DJ25" s="695"/>
      <c r="DK25" s="696"/>
      <c r="DL25" s="668">
        <v>763384</v>
      </c>
      <c r="DM25" s="695"/>
      <c r="DN25" s="695"/>
      <c r="DO25" s="695"/>
      <c r="DP25" s="695"/>
      <c r="DQ25" s="695"/>
      <c r="DR25" s="695"/>
      <c r="DS25" s="695"/>
      <c r="DT25" s="695"/>
      <c r="DU25" s="695"/>
      <c r="DV25" s="696"/>
      <c r="DW25" s="664">
        <v>28.9</v>
      </c>
      <c r="DX25" s="692"/>
      <c r="DY25" s="692"/>
      <c r="DZ25" s="692"/>
      <c r="EA25" s="692"/>
      <c r="EB25" s="692"/>
      <c r="EC25" s="693"/>
    </row>
    <row r="26" spans="2:133" ht="11.25" customHeight="1">
      <c r="B26" s="656" t="s">
        <v>289</v>
      </c>
      <c r="C26" s="657"/>
      <c r="D26" s="657"/>
      <c r="E26" s="657"/>
      <c r="F26" s="657"/>
      <c r="G26" s="657"/>
      <c r="H26" s="657"/>
      <c r="I26" s="657"/>
      <c r="J26" s="657"/>
      <c r="K26" s="657"/>
      <c r="L26" s="657"/>
      <c r="M26" s="657"/>
      <c r="N26" s="657"/>
      <c r="O26" s="657"/>
      <c r="P26" s="657"/>
      <c r="Q26" s="658"/>
      <c r="R26" s="659">
        <v>29305</v>
      </c>
      <c r="S26" s="660"/>
      <c r="T26" s="660"/>
      <c r="U26" s="660"/>
      <c r="V26" s="660"/>
      <c r="W26" s="660"/>
      <c r="X26" s="660"/>
      <c r="Y26" s="661"/>
      <c r="Z26" s="662">
        <v>0.5</v>
      </c>
      <c r="AA26" s="662"/>
      <c r="AB26" s="662"/>
      <c r="AC26" s="662"/>
      <c r="AD26" s="663" t="s">
        <v>122</v>
      </c>
      <c r="AE26" s="663"/>
      <c r="AF26" s="663"/>
      <c r="AG26" s="663"/>
      <c r="AH26" s="663"/>
      <c r="AI26" s="663"/>
      <c r="AJ26" s="663"/>
      <c r="AK26" s="663"/>
      <c r="AL26" s="664" t="s">
        <v>122</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227</v>
      </c>
      <c r="BP26" s="662"/>
      <c r="BQ26" s="662"/>
      <c r="BR26" s="662"/>
      <c r="BS26" s="668" t="s">
        <v>122</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558653</v>
      </c>
      <c r="CS26" s="660"/>
      <c r="CT26" s="660"/>
      <c r="CU26" s="660"/>
      <c r="CV26" s="660"/>
      <c r="CW26" s="660"/>
      <c r="CX26" s="660"/>
      <c r="CY26" s="661"/>
      <c r="CZ26" s="664">
        <v>9.1999999999999993</v>
      </c>
      <c r="DA26" s="692"/>
      <c r="DB26" s="692"/>
      <c r="DC26" s="697"/>
      <c r="DD26" s="668">
        <v>514447</v>
      </c>
      <c r="DE26" s="660"/>
      <c r="DF26" s="660"/>
      <c r="DG26" s="660"/>
      <c r="DH26" s="660"/>
      <c r="DI26" s="660"/>
      <c r="DJ26" s="660"/>
      <c r="DK26" s="661"/>
      <c r="DL26" s="668" t="s">
        <v>122</v>
      </c>
      <c r="DM26" s="660"/>
      <c r="DN26" s="660"/>
      <c r="DO26" s="660"/>
      <c r="DP26" s="660"/>
      <c r="DQ26" s="660"/>
      <c r="DR26" s="660"/>
      <c r="DS26" s="660"/>
      <c r="DT26" s="660"/>
      <c r="DU26" s="660"/>
      <c r="DV26" s="661"/>
      <c r="DW26" s="664" t="s">
        <v>227</v>
      </c>
      <c r="DX26" s="692"/>
      <c r="DY26" s="692"/>
      <c r="DZ26" s="692"/>
      <c r="EA26" s="692"/>
      <c r="EB26" s="692"/>
      <c r="EC26" s="693"/>
    </row>
    <row r="27" spans="2:133" ht="11.25" customHeight="1">
      <c r="B27" s="656" t="s">
        <v>292</v>
      </c>
      <c r="C27" s="657"/>
      <c r="D27" s="657"/>
      <c r="E27" s="657"/>
      <c r="F27" s="657"/>
      <c r="G27" s="657"/>
      <c r="H27" s="657"/>
      <c r="I27" s="657"/>
      <c r="J27" s="657"/>
      <c r="K27" s="657"/>
      <c r="L27" s="657"/>
      <c r="M27" s="657"/>
      <c r="N27" s="657"/>
      <c r="O27" s="657"/>
      <c r="P27" s="657"/>
      <c r="Q27" s="658"/>
      <c r="R27" s="659">
        <v>720223</v>
      </c>
      <c r="S27" s="660"/>
      <c r="T27" s="660"/>
      <c r="U27" s="660"/>
      <c r="V27" s="660"/>
      <c r="W27" s="660"/>
      <c r="X27" s="660"/>
      <c r="Y27" s="661"/>
      <c r="Z27" s="662">
        <v>11.4</v>
      </c>
      <c r="AA27" s="662"/>
      <c r="AB27" s="662"/>
      <c r="AC27" s="662"/>
      <c r="AD27" s="663" t="s">
        <v>227</v>
      </c>
      <c r="AE27" s="663"/>
      <c r="AF27" s="663"/>
      <c r="AG27" s="663"/>
      <c r="AH27" s="663"/>
      <c r="AI27" s="663"/>
      <c r="AJ27" s="663"/>
      <c r="AK27" s="663"/>
      <c r="AL27" s="664" t="s">
        <v>122</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665960</v>
      </c>
      <c r="BH27" s="660"/>
      <c r="BI27" s="660"/>
      <c r="BJ27" s="660"/>
      <c r="BK27" s="660"/>
      <c r="BL27" s="660"/>
      <c r="BM27" s="660"/>
      <c r="BN27" s="661"/>
      <c r="BO27" s="662">
        <v>100</v>
      </c>
      <c r="BP27" s="662"/>
      <c r="BQ27" s="662"/>
      <c r="BR27" s="662"/>
      <c r="BS27" s="668" t="s">
        <v>227</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251425</v>
      </c>
      <c r="CS27" s="695"/>
      <c r="CT27" s="695"/>
      <c r="CU27" s="695"/>
      <c r="CV27" s="695"/>
      <c r="CW27" s="695"/>
      <c r="CX27" s="695"/>
      <c r="CY27" s="696"/>
      <c r="CZ27" s="664">
        <v>4.0999999999999996</v>
      </c>
      <c r="DA27" s="692"/>
      <c r="DB27" s="692"/>
      <c r="DC27" s="697"/>
      <c r="DD27" s="668">
        <v>62581</v>
      </c>
      <c r="DE27" s="695"/>
      <c r="DF27" s="695"/>
      <c r="DG27" s="695"/>
      <c r="DH27" s="695"/>
      <c r="DI27" s="695"/>
      <c r="DJ27" s="695"/>
      <c r="DK27" s="696"/>
      <c r="DL27" s="668">
        <v>61128</v>
      </c>
      <c r="DM27" s="695"/>
      <c r="DN27" s="695"/>
      <c r="DO27" s="695"/>
      <c r="DP27" s="695"/>
      <c r="DQ27" s="695"/>
      <c r="DR27" s="695"/>
      <c r="DS27" s="695"/>
      <c r="DT27" s="695"/>
      <c r="DU27" s="695"/>
      <c r="DV27" s="696"/>
      <c r="DW27" s="664">
        <v>2.2999999999999998</v>
      </c>
      <c r="DX27" s="692"/>
      <c r="DY27" s="692"/>
      <c r="DZ27" s="692"/>
      <c r="EA27" s="692"/>
      <c r="EB27" s="692"/>
      <c r="EC27" s="693"/>
    </row>
    <row r="28" spans="2:133" ht="11.25" customHeight="1">
      <c r="B28" s="701" t="s">
        <v>295</v>
      </c>
      <c r="C28" s="702"/>
      <c r="D28" s="702"/>
      <c r="E28" s="702"/>
      <c r="F28" s="702"/>
      <c r="G28" s="702"/>
      <c r="H28" s="702"/>
      <c r="I28" s="702"/>
      <c r="J28" s="702"/>
      <c r="K28" s="702"/>
      <c r="L28" s="702"/>
      <c r="M28" s="702"/>
      <c r="N28" s="702"/>
      <c r="O28" s="702"/>
      <c r="P28" s="702"/>
      <c r="Q28" s="703"/>
      <c r="R28" s="659" t="s">
        <v>131</v>
      </c>
      <c r="S28" s="660"/>
      <c r="T28" s="660"/>
      <c r="U28" s="660"/>
      <c r="V28" s="660"/>
      <c r="W28" s="660"/>
      <c r="X28" s="660"/>
      <c r="Y28" s="661"/>
      <c r="Z28" s="662" t="s">
        <v>122</v>
      </c>
      <c r="AA28" s="662"/>
      <c r="AB28" s="662"/>
      <c r="AC28" s="662"/>
      <c r="AD28" s="663" t="s">
        <v>131</v>
      </c>
      <c r="AE28" s="663"/>
      <c r="AF28" s="663"/>
      <c r="AG28" s="663"/>
      <c r="AH28" s="663"/>
      <c r="AI28" s="663"/>
      <c r="AJ28" s="663"/>
      <c r="AK28" s="663"/>
      <c r="AL28" s="664" t="s">
        <v>122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414340</v>
      </c>
      <c r="CS28" s="660"/>
      <c r="CT28" s="660"/>
      <c r="CU28" s="660"/>
      <c r="CV28" s="660"/>
      <c r="CW28" s="660"/>
      <c r="CX28" s="660"/>
      <c r="CY28" s="661"/>
      <c r="CZ28" s="664">
        <v>6.8</v>
      </c>
      <c r="DA28" s="692"/>
      <c r="DB28" s="692"/>
      <c r="DC28" s="697"/>
      <c r="DD28" s="668">
        <v>399332</v>
      </c>
      <c r="DE28" s="660"/>
      <c r="DF28" s="660"/>
      <c r="DG28" s="660"/>
      <c r="DH28" s="660"/>
      <c r="DI28" s="660"/>
      <c r="DJ28" s="660"/>
      <c r="DK28" s="661"/>
      <c r="DL28" s="668">
        <v>399332</v>
      </c>
      <c r="DM28" s="660"/>
      <c r="DN28" s="660"/>
      <c r="DO28" s="660"/>
      <c r="DP28" s="660"/>
      <c r="DQ28" s="660"/>
      <c r="DR28" s="660"/>
      <c r="DS28" s="660"/>
      <c r="DT28" s="660"/>
      <c r="DU28" s="660"/>
      <c r="DV28" s="661"/>
      <c r="DW28" s="664">
        <v>15.1</v>
      </c>
      <c r="DX28" s="692"/>
      <c r="DY28" s="692"/>
      <c r="DZ28" s="692"/>
      <c r="EA28" s="692"/>
      <c r="EB28" s="692"/>
      <c r="EC28" s="693"/>
    </row>
    <row r="29" spans="2:133" ht="11.25" customHeight="1">
      <c r="B29" s="656" t="s">
        <v>297</v>
      </c>
      <c r="C29" s="657"/>
      <c r="D29" s="657"/>
      <c r="E29" s="657"/>
      <c r="F29" s="657"/>
      <c r="G29" s="657"/>
      <c r="H29" s="657"/>
      <c r="I29" s="657"/>
      <c r="J29" s="657"/>
      <c r="K29" s="657"/>
      <c r="L29" s="657"/>
      <c r="M29" s="657"/>
      <c r="N29" s="657"/>
      <c r="O29" s="657"/>
      <c r="P29" s="657"/>
      <c r="Q29" s="658"/>
      <c r="R29" s="659">
        <v>244933</v>
      </c>
      <c r="S29" s="660"/>
      <c r="T29" s="660"/>
      <c r="U29" s="660"/>
      <c r="V29" s="660"/>
      <c r="W29" s="660"/>
      <c r="X29" s="660"/>
      <c r="Y29" s="661"/>
      <c r="Z29" s="662">
        <v>3.9</v>
      </c>
      <c r="AA29" s="662"/>
      <c r="AB29" s="662"/>
      <c r="AC29" s="662"/>
      <c r="AD29" s="663" t="s">
        <v>122</v>
      </c>
      <c r="AE29" s="663"/>
      <c r="AF29" s="663"/>
      <c r="AG29" s="663"/>
      <c r="AH29" s="663"/>
      <c r="AI29" s="663"/>
      <c r="AJ29" s="663"/>
      <c r="AK29" s="663"/>
      <c r="AL29" s="664" t="s">
        <v>122</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64</v>
      </c>
      <c r="CG29" s="675"/>
      <c r="CH29" s="675"/>
      <c r="CI29" s="675"/>
      <c r="CJ29" s="675"/>
      <c r="CK29" s="675"/>
      <c r="CL29" s="675"/>
      <c r="CM29" s="675"/>
      <c r="CN29" s="675"/>
      <c r="CO29" s="675"/>
      <c r="CP29" s="675"/>
      <c r="CQ29" s="676"/>
      <c r="CR29" s="659">
        <v>414339</v>
      </c>
      <c r="CS29" s="695"/>
      <c r="CT29" s="695"/>
      <c r="CU29" s="695"/>
      <c r="CV29" s="695"/>
      <c r="CW29" s="695"/>
      <c r="CX29" s="695"/>
      <c r="CY29" s="696"/>
      <c r="CZ29" s="664">
        <v>6.8</v>
      </c>
      <c r="DA29" s="692"/>
      <c r="DB29" s="692"/>
      <c r="DC29" s="697"/>
      <c r="DD29" s="668">
        <v>399331</v>
      </c>
      <c r="DE29" s="695"/>
      <c r="DF29" s="695"/>
      <c r="DG29" s="695"/>
      <c r="DH29" s="695"/>
      <c r="DI29" s="695"/>
      <c r="DJ29" s="695"/>
      <c r="DK29" s="696"/>
      <c r="DL29" s="668">
        <v>399331</v>
      </c>
      <c r="DM29" s="695"/>
      <c r="DN29" s="695"/>
      <c r="DO29" s="695"/>
      <c r="DP29" s="695"/>
      <c r="DQ29" s="695"/>
      <c r="DR29" s="695"/>
      <c r="DS29" s="695"/>
      <c r="DT29" s="695"/>
      <c r="DU29" s="695"/>
      <c r="DV29" s="696"/>
      <c r="DW29" s="664">
        <v>15.1</v>
      </c>
      <c r="DX29" s="692"/>
      <c r="DY29" s="692"/>
      <c r="DZ29" s="692"/>
      <c r="EA29" s="692"/>
      <c r="EB29" s="692"/>
      <c r="EC29" s="693"/>
    </row>
    <row r="30" spans="2:133" ht="11.25" customHeight="1">
      <c r="B30" s="656" t="s">
        <v>301</v>
      </c>
      <c r="C30" s="657"/>
      <c r="D30" s="657"/>
      <c r="E30" s="657"/>
      <c r="F30" s="657"/>
      <c r="G30" s="657"/>
      <c r="H30" s="657"/>
      <c r="I30" s="657"/>
      <c r="J30" s="657"/>
      <c r="K30" s="657"/>
      <c r="L30" s="657"/>
      <c r="M30" s="657"/>
      <c r="N30" s="657"/>
      <c r="O30" s="657"/>
      <c r="P30" s="657"/>
      <c r="Q30" s="658"/>
      <c r="R30" s="659">
        <v>16483</v>
      </c>
      <c r="S30" s="660"/>
      <c r="T30" s="660"/>
      <c r="U30" s="660"/>
      <c r="V30" s="660"/>
      <c r="W30" s="660"/>
      <c r="X30" s="660"/>
      <c r="Y30" s="661"/>
      <c r="Z30" s="662">
        <v>0.3</v>
      </c>
      <c r="AA30" s="662"/>
      <c r="AB30" s="662"/>
      <c r="AC30" s="662"/>
      <c r="AD30" s="663" t="s">
        <v>122</v>
      </c>
      <c r="AE30" s="663"/>
      <c r="AF30" s="663"/>
      <c r="AG30" s="663"/>
      <c r="AH30" s="663"/>
      <c r="AI30" s="663"/>
      <c r="AJ30" s="663"/>
      <c r="AK30" s="663"/>
      <c r="AL30" s="664" t="s">
        <v>122</v>
      </c>
      <c r="AM30" s="665"/>
      <c r="AN30" s="665"/>
      <c r="AO30" s="666"/>
      <c r="AP30" s="707" t="s">
        <v>302</v>
      </c>
      <c r="AQ30" s="708"/>
      <c r="AR30" s="708"/>
      <c r="AS30" s="708"/>
      <c r="AT30" s="713" t="s">
        <v>303</v>
      </c>
      <c r="AU30" s="210"/>
      <c r="AV30" s="210"/>
      <c r="AW30" s="210"/>
      <c r="AX30" s="645" t="s">
        <v>181</v>
      </c>
      <c r="AY30" s="646"/>
      <c r="AZ30" s="646"/>
      <c r="BA30" s="646"/>
      <c r="BB30" s="646"/>
      <c r="BC30" s="646"/>
      <c r="BD30" s="646"/>
      <c r="BE30" s="646"/>
      <c r="BF30" s="647"/>
      <c r="BG30" s="719">
        <v>96</v>
      </c>
      <c r="BH30" s="720"/>
      <c r="BI30" s="720"/>
      <c r="BJ30" s="720"/>
      <c r="BK30" s="720"/>
      <c r="BL30" s="720"/>
      <c r="BM30" s="654">
        <v>88.1</v>
      </c>
      <c r="BN30" s="720"/>
      <c r="BO30" s="720"/>
      <c r="BP30" s="720"/>
      <c r="BQ30" s="721"/>
      <c r="BR30" s="719">
        <v>97.2</v>
      </c>
      <c r="BS30" s="720"/>
      <c r="BT30" s="720"/>
      <c r="BU30" s="720"/>
      <c r="BV30" s="720"/>
      <c r="BW30" s="720"/>
      <c r="BX30" s="654">
        <v>86.7</v>
      </c>
      <c r="BY30" s="720"/>
      <c r="BZ30" s="720"/>
      <c r="CA30" s="720"/>
      <c r="CB30" s="721"/>
      <c r="CD30" s="724"/>
      <c r="CE30" s="725"/>
      <c r="CF30" s="674" t="s">
        <v>304</v>
      </c>
      <c r="CG30" s="675"/>
      <c r="CH30" s="675"/>
      <c r="CI30" s="675"/>
      <c r="CJ30" s="675"/>
      <c r="CK30" s="675"/>
      <c r="CL30" s="675"/>
      <c r="CM30" s="675"/>
      <c r="CN30" s="675"/>
      <c r="CO30" s="675"/>
      <c r="CP30" s="675"/>
      <c r="CQ30" s="676"/>
      <c r="CR30" s="659">
        <v>382825</v>
      </c>
      <c r="CS30" s="660"/>
      <c r="CT30" s="660"/>
      <c r="CU30" s="660"/>
      <c r="CV30" s="660"/>
      <c r="CW30" s="660"/>
      <c r="CX30" s="660"/>
      <c r="CY30" s="661"/>
      <c r="CZ30" s="664">
        <v>6.3</v>
      </c>
      <c r="DA30" s="692"/>
      <c r="DB30" s="692"/>
      <c r="DC30" s="697"/>
      <c r="DD30" s="668">
        <v>367817</v>
      </c>
      <c r="DE30" s="660"/>
      <c r="DF30" s="660"/>
      <c r="DG30" s="660"/>
      <c r="DH30" s="660"/>
      <c r="DI30" s="660"/>
      <c r="DJ30" s="660"/>
      <c r="DK30" s="661"/>
      <c r="DL30" s="668">
        <v>367817</v>
      </c>
      <c r="DM30" s="660"/>
      <c r="DN30" s="660"/>
      <c r="DO30" s="660"/>
      <c r="DP30" s="660"/>
      <c r="DQ30" s="660"/>
      <c r="DR30" s="660"/>
      <c r="DS30" s="660"/>
      <c r="DT30" s="660"/>
      <c r="DU30" s="660"/>
      <c r="DV30" s="661"/>
      <c r="DW30" s="664">
        <v>13.9</v>
      </c>
      <c r="DX30" s="692"/>
      <c r="DY30" s="692"/>
      <c r="DZ30" s="692"/>
      <c r="EA30" s="692"/>
      <c r="EB30" s="692"/>
      <c r="EC30" s="693"/>
    </row>
    <row r="31" spans="2:133" ht="11.25" customHeight="1">
      <c r="B31" s="656" t="s">
        <v>305</v>
      </c>
      <c r="C31" s="657"/>
      <c r="D31" s="657"/>
      <c r="E31" s="657"/>
      <c r="F31" s="657"/>
      <c r="G31" s="657"/>
      <c r="H31" s="657"/>
      <c r="I31" s="657"/>
      <c r="J31" s="657"/>
      <c r="K31" s="657"/>
      <c r="L31" s="657"/>
      <c r="M31" s="657"/>
      <c r="N31" s="657"/>
      <c r="O31" s="657"/>
      <c r="P31" s="657"/>
      <c r="Q31" s="658"/>
      <c r="R31" s="659">
        <v>380646</v>
      </c>
      <c r="S31" s="660"/>
      <c r="T31" s="660"/>
      <c r="U31" s="660"/>
      <c r="V31" s="660"/>
      <c r="W31" s="660"/>
      <c r="X31" s="660"/>
      <c r="Y31" s="661"/>
      <c r="Z31" s="662">
        <v>6</v>
      </c>
      <c r="AA31" s="662"/>
      <c r="AB31" s="662"/>
      <c r="AC31" s="662"/>
      <c r="AD31" s="663" t="s">
        <v>227</v>
      </c>
      <c r="AE31" s="663"/>
      <c r="AF31" s="663"/>
      <c r="AG31" s="663"/>
      <c r="AH31" s="663"/>
      <c r="AI31" s="663"/>
      <c r="AJ31" s="663"/>
      <c r="AK31" s="663"/>
      <c r="AL31" s="664" t="s">
        <v>131</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95.1</v>
      </c>
      <c r="BH31" s="695"/>
      <c r="BI31" s="695"/>
      <c r="BJ31" s="695"/>
      <c r="BK31" s="695"/>
      <c r="BL31" s="695"/>
      <c r="BM31" s="665">
        <v>87.9</v>
      </c>
      <c r="BN31" s="717"/>
      <c r="BO31" s="717"/>
      <c r="BP31" s="717"/>
      <c r="BQ31" s="718"/>
      <c r="BR31" s="716">
        <v>96.7</v>
      </c>
      <c r="BS31" s="695"/>
      <c r="BT31" s="695"/>
      <c r="BU31" s="695"/>
      <c r="BV31" s="695"/>
      <c r="BW31" s="695"/>
      <c r="BX31" s="665">
        <v>87.5</v>
      </c>
      <c r="BY31" s="717"/>
      <c r="BZ31" s="717"/>
      <c r="CA31" s="717"/>
      <c r="CB31" s="718"/>
      <c r="CD31" s="724"/>
      <c r="CE31" s="725"/>
      <c r="CF31" s="674" t="s">
        <v>308</v>
      </c>
      <c r="CG31" s="675"/>
      <c r="CH31" s="675"/>
      <c r="CI31" s="675"/>
      <c r="CJ31" s="675"/>
      <c r="CK31" s="675"/>
      <c r="CL31" s="675"/>
      <c r="CM31" s="675"/>
      <c r="CN31" s="675"/>
      <c r="CO31" s="675"/>
      <c r="CP31" s="675"/>
      <c r="CQ31" s="676"/>
      <c r="CR31" s="659">
        <v>31514</v>
      </c>
      <c r="CS31" s="695"/>
      <c r="CT31" s="695"/>
      <c r="CU31" s="695"/>
      <c r="CV31" s="695"/>
      <c r="CW31" s="695"/>
      <c r="CX31" s="695"/>
      <c r="CY31" s="696"/>
      <c r="CZ31" s="664">
        <v>0.5</v>
      </c>
      <c r="DA31" s="692"/>
      <c r="DB31" s="692"/>
      <c r="DC31" s="697"/>
      <c r="DD31" s="668">
        <v>31514</v>
      </c>
      <c r="DE31" s="695"/>
      <c r="DF31" s="695"/>
      <c r="DG31" s="695"/>
      <c r="DH31" s="695"/>
      <c r="DI31" s="695"/>
      <c r="DJ31" s="695"/>
      <c r="DK31" s="696"/>
      <c r="DL31" s="668">
        <v>31514</v>
      </c>
      <c r="DM31" s="695"/>
      <c r="DN31" s="695"/>
      <c r="DO31" s="695"/>
      <c r="DP31" s="695"/>
      <c r="DQ31" s="695"/>
      <c r="DR31" s="695"/>
      <c r="DS31" s="695"/>
      <c r="DT31" s="695"/>
      <c r="DU31" s="695"/>
      <c r="DV31" s="696"/>
      <c r="DW31" s="664">
        <v>1.2</v>
      </c>
      <c r="DX31" s="692"/>
      <c r="DY31" s="692"/>
      <c r="DZ31" s="692"/>
      <c r="EA31" s="692"/>
      <c r="EB31" s="692"/>
      <c r="EC31" s="693"/>
    </row>
    <row r="32" spans="2:133" ht="11.25" customHeight="1">
      <c r="B32" s="656" t="s">
        <v>309</v>
      </c>
      <c r="C32" s="657"/>
      <c r="D32" s="657"/>
      <c r="E32" s="657"/>
      <c r="F32" s="657"/>
      <c r="G32" s="657"/>
      <c r="H32" s="657"/>
      <c r="I32" s="657"/>
      <c r="J32" s="657"/>
      <c r="K32" s="657"/>
      <c r="L32" s="657"/>
      <c r="M32" s="657"/>
      <c r="N32" s="657"/>
      <c r="O32" s="657"/>
      <c r="P32" s="657"/>
      <c r="Q32" s="658"/>
      <c r="R32" s="659">
        <v>358713</v>
      </c>
      <c r="S32" s="660"/>
      <c r="T32" s="660"/>
      <c r="U32" s="660"/>
      <c r="V32" s="660"/>
      <c r="W32" s="660"/>
      <c r="X32" s="660"/>
      <c r="Y32" s="661"/>
      <c r="Z32" s="662">
        <v>5.7</v>
      </c>
      <c r="AA32" s="662"/>
      <c r="AB32" s="662"/>
      <c r="AC32" s="662"/>
      <c r="AD32" s="663" t="s">
        <v>122</v>
      </c>
      <c r="AE32" s="663"/>
      <c r="AF32" s="663"/>
      <c r="AG32" s="663"/>
      <c r="AH32" s="663"/>
      <c r="AI32" s="663"/>
      <c r="AJ32" s="663"/>
      <c r="AK32" s="663"/>
      <c r="AL32" s="664" t="s">
        <v>131</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96.1</v>
      </c>
      <c r="BH32" s="729"/>
      <c r="BI32" s="729"/>
      <c r="BJ32" s="729"/>
      <c r="BK32" s="729"/>
      <c r="BL32" s="729"/>
      <c r="BM32" s="730">
        <v>85.2</v>
      </c>
      <c r="BN32" s="729"/>
      <c r="BO32" s="729"/>
      <c r="BP32" s="729"/>
      <c r="BQ32" s="731"/>
      <c r="BR32" s="728">
        <v>97.2</v>
      </c>
      <c r="BS32" s="729"/>
      <c r="BT32" s="729"/>
      <c r="BU32" s="729"/>
      <c r="BV32" s="729"/>
      <c r="BW32" s="729"/>
      <c r="BX32" s="730">
        <v>81.900000000000006</v>
      </c>
      <c r="BY32" s="729"/>
      <c r="BZ32" s="729"/>
      <c r="CA32" s="729"/>
      <c r="CB32" s="731"/>
      <c r="CD32" s="726"/>
      <c r="CE32" s="727"/>
      <c r="CF32" s="674" t="s">
        <v>311</v>
      </c>
      <c r="CG32" s="675"/>
      <c r="CH32" s="675"/>
      <c r="CI32" s="675"/>
      <c r="CJ32" s="675"/>
      <c r="CK32" s="675"/>
      <c r="CL32" s="675"/>
      <c r="CM32" s="675"/>
      <c r="CN32" s="675"/>
      <c r="CO32" s="675"/>
      <c r="CP32" s="675"/>
      <c r="CQ32" s="676"/>
      <c r="CR32" s="659">
        <v>1</v>
      </c>
      <c r="CS32" s="660"/>
      <c r="CT32" s="660"/>
      <c r="CU32" s="660"/>
      <c r="CV32" s="660"/>
      <c r="CW32" s="660"/>
      <c r="CX32" s="660"/>
      <c r="CY32" s="661"/>
      <c r="CZ32" s="664">
        <v>0</v>
      </c>
      <c r="DA32" s="692"/>
      <c r="DB32" s="692"/>
      <c r="DC32" s="697"/>
      <c r="DD32" s="668">
        <v>1</v>
      </c>
      <c r="DE32" s="660"/>
      <c r="DF32" s="660"/>
      <c r="DG32" s="660"/>
      <c r="DH32" s="660"/>
      <c r="DI32" s="660"/>
      <c r="DJ32" s="660"/>
      <c r="DK32" s="661"/>
      <c r="DL32" s="668">
        <v>1</v>
      </c>
      <c r="DM32" s="660"/>
      <c r="DN32" s="660"/>
      <c r="DO32" s="660"/>
      <c r="DP32" s="660"/>
      <c r="DQ32" s="660"/>
      <c r="DR32" s="660"/>
      <c r="DS32" s="660"/>
      <c r="DT32" s="660"/>
      <c r="DU32" s="660"/>
      <c r="DV32" s="661"/>
      <c r="DW32" s="664">
        <v>0</v>
      </c>
      <c r="DX32" s="692"/>
      <c r="DY32" s="692"/>
      <c r="DZ32" s="692"/>
      <c r="EA32" s="692"/>
      <c r="EB32" s="692"/>
      <c r="EC32" s="693"/>
    </row>
    <row r="33" spans="2:133" ht="11.25" customHeight="1">
      <c r="B33" s="656" t="s">
        <v>312</v>
      </c>
      <c r="C33" s="657"/>
      <c r="D33" s="657"/>
      <c r="E33" s="657"/>
      <c r="F33" s="657"/>
      <c r="G33" s="657"/>
      <c r="H33" s="657"/>
      <c r="I33" s="657"/>
      <c r="J33" s="657"/>
      <c r="K33" s="657"/>
      <c r="L33" s="657"/>
      <c r="M33" s="657"/>
      <c r="N33" s="657"/>
      <c r="O33" s="657"/>
      <c r="P33" s="657"/>
      <c r="Q33" s="658"/>
      <c r="R33" s="659">
        <v>261778</v>
      </c>
      <c r="S33" s="660"/>
      <c r="T33" s="660"/>
      <c r="U33" s="660"/>
      <c r="V33" s="660"/>
      <c r="W33" s="660"/>
      <c r="X33" s="660"/>
      <c r="Y33" s="661"/>
      <c r="Z33" s="662">
        <v>4.2</v>
      </c>
      <c r="AA33" s="662"/>
      <c r="AB33" s="662"/>
      <c r="AC33" s="662"/>
      <c r="AD33" s="663" t="s">
        <v>131</v>
      </c>
      <c r="AE33" s="663"/>
      <c r="AF33" s="663"/>
      <c r="AG33" s="663"/>
      <c r="AH33" s="663"/>
      <c r="AI33" s="663"/>
      <c r="AJ33" s="663"/>
      <c r="AK33" s="663"/>
      <c r="AL33" s="664" t="s">
        <v>131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2670856</v>
      </c>
      <c r="CS33" s="695"/>
      <c r="CT33" s="695"/>
      <c r="CU33" s="695"/>
      <c r="CV33" s="695"/>
      <c r="CW33" s="695"/>
      <c r="CX33" s="695"/>
      <c r="CY33" s="696"/>
      <c r="CZ33" s="664">
        <v>43.9</v>
      </c>
      <c r="DA33" s="692"/>
      <c r="DB33" s="692"/>
      <c r="DC33" s="697"/>
      <c r="DD33" s="668">
        <v>1948693</v>
      </c>
      <c r="DE33" s="695"/>
      <c r="DF33" s="695"/>
      <c r="DG33" s="695"/>
      <c r="DH33" s="695"/>
      <c r="DI33" s="695"/>
      <c r="DJ33" s="695"/>
      <c r="DK33" s="696"/>
      <c r="DL33" s="668">
        <v>962221</v>
      </c>
      <c r="DM33" s="695"/>
      <c r="DN33" s="695"/>
      <c r="DO33" s="695"/>
      <c r="DP33" s="695"/>
      <c r="DQ33" s="695"/>
      <c r="DR33" s="695"/>
      <c r="DS33" s="695"/>
      <c r="DT33" s="695"/>
      <c r="DU33" s="695"/>
      <c r="DV33" s="696"/>
      <c r="DW33" s="664">
        <v>36.4</v>
      </c>
      <c r="DX33" s="692"/>
      <c r="DY33" s="692"/>
      <c r="DZ33" s="692"/>
      <c r="EA33" s="692"/>
      <c r="EB33" s="692"/>
      <c r="EC33" s="693"/>
    </row>
    <row r="34" spans="2:133" ht="11.25" customHeight="1">
      <c r="B34" s="656" t="s">
        <v>314</v>
      </c>
      <c r="C34" s="657"/>
      <c r="D34" s="657"/>
      <c r="E34" s="657"/>
      <c r="F34" s="657"/>
      <c r="G34" s="657"/>
      <c r="H34" s="657"/>
      <c r="I34" s="657"/>
      <c r="J34" s="657"/>
      <c r="K34" s="657"/>
      <c r="L34" s="657"/>
      <c r="M34" s="657"/>
      <c r="N34" s="657"/>
      <c r="O34" s="657"/>
      <c r="P34" s="657"/>
      <c r="Q34" s="658"/>
      <c r="R34" s="659">
        <v>37256</v>
      </c>
      <c r="S34" s="660"/>
      <c r="T34" s="660"/>
      <c r="U34" s="660"/>
      <c r="V34" s="660"/>
      <c r="W34" s="660"/>
      <c r="X34" s="660"/>
      <c r="Y34" s="661"/>
      <c r="Z34" s="662">
        <v>0.6</v>
      </c>
      <c r="AA34" s="662"/>
      <c r="AB34" s="662"/>
      <c r="AC34" s="662"/>
      <c r="AD34" s="663">
        <v>300</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668809</v>
      </c>
      <c r="CS34" s="660"/>
      <c r="CT34" s="660"/>
      <c r="CU34" s="660"/>
      <c r="CV34" s="660"/>
      <c r="CW34" s="660"/>
      <c r="CX34" s="660"/>
      <c r="CY34" s="661"/>
      <c r="CZ34" s="664">
        <v>11</v>
      </c>
      <c r="DA34" s="692"/>
      <c r="DB34" s="692"/>
      <c r="DC34" s="697"/>
      <c r="DD34" s="668">
        <v>451101</v>
      </c>
      <c r="DE34" s="660"/>
      <c r="DF34" s="660"/>
      <c r="DG34" s="660"/>
      <c r="DH34" s="660"/>
      <c r="DI34" s="660"/>
      <c r="DJ34" s="660"/>
      <c r="DK34" s="661"/>
      <c r="DL34" s="668">
        <v>348065</v>
      </c>
      <c r="DM34" s="660"/>
      <c r="DN34" s="660"/>
      <c r="DO34" s="660"/>
      <c r="DP34" s="660"/>
      <c r="DQ34" s="660"/>
      <c r="DR34" s="660"/>
      <c r="DS34" s="660"/>
      <c r="DT34" s="660"/>
      <c r="DU34" s="660"/>
      <c r="DV34" s="661"/>
      <c r="DW34" s="664">
        <v>13.2</v>
      </c>
      <c r="DX34" s="692"/>
      <c r="DY34" s="692"/>
      <c r="DZ34" s="692"/>
      <c r="EA34" s="692"/>
      <c r="EB34" s="692"/>
      <c r="EC34" s="693"/>
    </row>
    <row r="35" spans="2:133" ht="11.25" customHeight="1">
      <c r="B35" s="656" t="s">
        <v>318</v>
      </c>
      <c r="C35" s="657"/>
      <c r="D35" s="657"/>
      <c r="E35" s="657"/>
      <c r="F35" s="657"/>
      <c r="G35" s="657"/>
      <c r="H35" s="657"/>
      <c r="I35" s="657"/>
      <c r="J35" s="657"/>
      <c r="K35" s="657"/>
      <c r="L35" s="657"/>
      <c r="M35" s="657"/>
      <c r="N35" s="657"/>
      <c r="O35" s="657"/>
      <c r="P35" s="657"/>
      <c r="Q35" s="658"/>
      <c r="R35" s="659">
        <v>1226039</v>
      </c>
      <c r="S35" s="660"/>
      <c r="T35" s="660"/>
      <c r="U35" s="660"/>
      <c r="V35" s="660"/>
      <c r="W35" s="660"/>
      <c r="X35" s="660"/>
      <c r="Y35" s="661"/>
      <c r="Z35" s="662">
        <v>19.399999999999999</v>
      </c>
      <c r="AA35" s="662"/>
      <c r="AB35" s="662"/>
      <c r="AC35" s="662"/>
      <c r="AD35" s="663" t="s">
        <v>122</v>
      </c>
      <c r="AE35" s="663"/>
      <c r="AF35" s="663"/>
      <c r="AG35" s="663"/>
      <c r="AH35" s="663"/>
      <c r="AI35" s="663"/>
      <c r="AJ35" s="663"/>
      <c r="AK35" s="663"/>
      <c r="AL35" s="664" t="s">
        <v>122</v>
      </c>
      <c r="AM35" s="665"/>
      <c r="AN35" s="665"/>
      <c r="AO35" s="666"/>
      <c r="AP35" s="214"/>
      <c r="AQ35" s="732" t="s">
        <v>319</v>
      </c>
      <c r="AR35" s="733"/>
      <c r="AS35" s="733"/>
      <c r="AT35" s="733"/>
      <c r="AU35" s="733"/>
      <c r="AV35" s="733"/>
      <c r="AW35" s="733"/>
      <c r="AX35" s="733"/>
      <c r="AY35" s="734"/>
      <c r="AZ35" s="648">
        <v>379967</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20310</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122247</v>
      </c>
      <c r="CS35" s="695"/>
      <c r="CT35" s="695"/>
      <c r="CU35" s="695"/>
      <c r="CV35" s="695"/>
      <c r="CW35" s="695"/>
      <c r="CX35" s="695"/>
      <c r="CY35" s="696"/>
      <c r="CZ35" s="664">
        <v>2</v>
      </c>
      <c r="DA35" s="692"/>
      <c r="DB35" s="692"/>
      <c r="DC35" s="697"/>
      <c r="DD35" s="668">
        <v>87126</v>
      </c>
      <c r="DE35" s="695"/>
      <c r="DF35" s="695"/>
      <c r="DG35" s="695"/>
      <c r="DH35" s="695"/>
      <c r="DI35" s="695"/>
      <c r="DJ35" s="695"/>
      <c r="DK35" s="696"/>
      <c r="DL35" s="668">
        <v>3596</v>
      </c>
      <c r="DM35" s="695"/>
      <c r="DN35" s="695"/>
      <c r="DO35" s="695"/>
      <c r="DP35" s="695"/>
      <c r="DQ35" s="695"/>
      <c r="DR35" s="695"/>
      <c r="DS35" s="695"/>
      <c r="DT35" s="695"/>
      <c r="DU35" s="695"/>
      <c r="DV35" s="696"/>
      <c r="DW35" s="664">
        <v>0.1</v>
      </c>
      <c r="DX35" s="692"/>
      <c r="DY35" s="692"/>
      <c r="DZ35" s="692"/>
      <c r="EA35" s="692"/>
      <c r="EB35" s="692"/>
      <c r="EC35" s="693"/>
    </row>
    <row r="36" spans="2:133" ht="11.25" customHeight="1">
      <c r="B36" s="656" t="s">
        <v>322</v>
      </c>
      <c r="C36" s="657"/>
      <c r="D36" s="657"/>
      <c r="E36" s="657"/>
      <c r="F36" s="657"/>
      <c r="G36" s="657"/>
      <c r="H36" s="657"/>
      <c r="I36" s="657"/>
      <c r="J36" s="657"/>
      <c r="K36" s="657"/>
      <c r="L36" s="657"/>
      <c r="M36" s="657"/>
      <c r="N36" s="657"/>
      <c r="O36" s="657"/>
      <c r="P36" s="657"/>
      <c r="Q36" s="658"/>
      <c r="R36" s="659" t="s">
        <v>122</v>
      </c>
      <c r="S36" s="660"/>
      <c r="T36" s="660"/>
      <c r="U36" s="660"/>
      <c r="V36" s="660"/>
      <c r="W36" s="660"/>
      <c r="X36" s="660"/>
      <c r="Y36" s="661"/>
      <c r="Z36" s="662" t="s">
        <v>227</v>
      </c>
      <c r="AA36" s="662"/>
      <c r="AB36" s="662"/>
      <c r="AC36" s="662"/>
      <c r="AD36" s="663" t="s">
        <v>227</v>
      </c>
      <c r="AE36" s="663"/>
      <c r="AF36" s="663"/>
      <c r="AG36" s="663"/>
      <c r="AH36" s="663"/>
      <c r="AI36" s="663"/>
      <c r="AJ36" s="663"/>
      <c r="AK36" s="663"/>
      <c r="AL36" s="664" t="s">
        <v>122</v>
      </c>
      <c r="AM36" s="665"/>
      <c r="AN36" s="665"/>
      <c r="AO36" s="666"/>
      <c r="AQ36" s="736" t="s">
        <v>323</v>
      </c>
      <c r="AR36" s="737"/>
      <c r="AS36" s="737"/>
      <c r="AT36" s="737"/>
      <c r="AU36" s="737"/>
      <c r="AV36" s="737"/>
      <c r="AW36" s="737"/>
      <c r="AX36" s="737"/>
      <c r="AY36" s="738"/>
      <c r="AZ36" s="659">
        <v>106991</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80297</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1039269</v>
      </c>
      <c r="CS36" s="660"/>
      <c r="CT36" s="660"/>
      <c r="CU36" s="660"/>
      <c r="CV36" s="660"/>
      <c r="CW36" s="660"/>
      <c r="CX36" s="660"/>
      <c r="CY36" s="661"/>
      <c r="CZ36" s="664">
        <v>17.100000000000001</v>
      </c>
      <c r="DA36" s="692"/>
      <c r="DB36" s="692"/>
      <c r="DC36" s="697"/>
      <c r="DD36" s="668">
        <v>771920</v>
      </c>
      <c r="DE36" s="660"/>
      <c r="DF36" s="660"/>
      <c r="DG36" s="660"/>
      <c r="DH36" s="660"/>
      <c r="DI36" s="660"/>
      <c r="DJ36" s="660"/>
      <c r="DK36" s="661"/>
      <c r="DL36" s="668">
        <v>610560</v>
      </c>
      <c r="DM36" s="660"/>
      <c r="DN36" s="660"/>
      <c r="DO36" s="660"/>
      <c r="DP36" s="660"/>
      <c r="DQ36" s="660"/>
      <c r="DR36" s="660"/>
      <c r="DS36" s="660"/>
      <c r="DT36" s="660"/>
      <c r="DU36" s="660"/>
      <c r="DV36" s="661"/>
      <c r="DW36" s="664">
        <v>23.1</v>
      </c>
      <c r="DX36" s="692"/>
      <c r="DY36" s="692"/>
      <c r="DZ36" s="692"/>
      <c r="EA36" s="692"/>
      <c r="EB36" s="692"/>
      <c r="EC36" s="693"/>
    </row>
    <row r="37" spans="2:133" ht="11.25" customHeight="1">
      <c r="B37" s="656" t="s">
        <v>326</v>
      </c>
      <c r="C37" s="657"/>
      <c r="D37" s="657"/>
      <c r="E37" s="657"/>
      <c r="F37" s="657"/>
      <c r="G37" s="657"/>
      <c r="H37" s="657"/>
      <c r="I37" s="657"/>
      <c r="J37" s="657"/>
      <c r="K37" s="657"/>
      <c r="L37" s="657"/>
      <c r="M37" s="657"/>
      <c r="N37" s="657"/>
      <c r="O37" s="657"/>
      <c r="P37" s="657"/>
      <c r="Q37" s="658"/>
      <c r="R37" s="659">
        <v>114039</v>
      </c>
      <c r="S37" s="660"/>
      <c r="T37" s="660"/>
      <c r="U37" s="660"/>
      <c r="V37" s="660"/>
      <c r="W37" s="660"/>
      <c r="X37" s="660"/>
      <c r="Y37" s="661"/>
      <c r="Z37" s="662">
        <v>1.8</v>
      </c>
      <c r="AA37" s="662"/>
      <c r="AB37" s="662"/>
      <c r="AC37" s="662"/>
      <c r="AD37" s="663" t="s">
        <v>122</v>
      </c>
      <c r="AE37" s="663"/>
      <c r="AF37" s="663"/>
      <c r="AG37" s="663"/>
      <c r="AH37" s="663"/>
      <c r="AI37" s="663"/>
      <c r="AJ37" s="663"/>
      <c r="AK37" s="663"/>
      <c r="AL37" s="664" t="s">
        <v>122</v>
      </c>
      <c r="AM37" s="665"/>
      <c r="AN37" s="665"/>
      <c r="AO37" s="666"/>
      <c r="AQ37" s="736" t="s">
        <v>327</v>
      </c>
      <c r="AR37" s="737"/>
      <c r="AS37" s="737"/>
      <c r="AT37" s="737"/>
      <c r="AU37" s="737"/>
      <c r="AV37" s="737"/>
      <c r="AW37" s="737"/>
      <c r="AX37" s="737"/>
      <c r="AY37" s="738"/>
      <c r="AZ37" s="659" t="s">
        <v>227</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1048</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491827</v>
      </c>
      <c r="CS37" s="695"/>
      <c r="CT37" s="695"/>
      <c r="CU37" s="695"/>
      <c r="CV37" s="695"/>
      <c r="CW37" s="695"/>
      <c r="CX37" s="695"/>
      <c r="CY37" s="696"/>
      <c r="CZ37" s="664">
        <v>8.1</v>
      </c>
      <c r="DA37" s="692"/>
      <c r="DB37" s="692"/>
      <c r="DC37" s="697"/>
      <c r="DD37" s="668">
        <v>491827</v>
      </c>
      <c r="DE37" s="695"/>
      <c r="DF37" s="695"/>
      <c r="DG37" s="695"/>
      <c r="DH37" s="695"/>
      <c r="DI37" s="695"/>
      <c r="DJ37" s="695"/>
      <c r="DK37" s="696"/>
      <c r="DL37" s="668">
        <v>491827</v>
      </c>
      <c r="DM37" s="695"/>
      <c r="DN37" s="695"/>
      <c r="DO37" s="695"/>
      <c r="DP37" s="695"/>
      <c r="DQ37" s="695"/>
      <c r="DR37" s="695"/>
      <c r="DS37" s="695"/>
      <c r="DT37" s="695"/>
      <c r="DU37" s="695"/>
      <c r="DV37" s="696"/>
      <c r="DW37" s="664">
        <v>18.600000000000001</v>
      </c>
      <c r="DX37" s="692"/>
      <c r="DY37" s="692"/>
      <c r="DZ37" s="692"/>
      <c r="EA37" s="692"/>
      <c r="EB37" s="692"/>
      <c r="EC37" s="693"/>
    </row>
    <row r="38" spans="2:133" ht="11.25" customHeight="1">
      <c r="B38" s="704" t="s">
        <v>330</v>
      </c>
      <c r="C38" s="705"/>
      <c r="D38" s="705"/>
      <c r="E38" s="705"/>
      <c r="F38" s="705"/>
      <c r="G38" s="705"/>
      <c r="H38" s="705"/>
      <c r="I38" s="705"/>
      <c r="J38" s="705"/>
      <c r="K38" s="705"/>
      <c r="L38" s="705"/>
      <c r="M38" s="705"/>
      <c r="N38" s="705"/>
      <c r="O38" s="705"/>
      <c r="P38" s="705"/>
      <c r="Q38" s="706"/>
      <c r="R38" s="739">
        <v>6304101</v>
      </c>
      <c r="S38" s="740"/>
      <c r="T38" s="740"/>
      <c r="U38" s="740"/>
      <c r="V38" s="740"/>
      <c r="W38" s="740"/>
      <c r="X38" s="740"/>
      <c r="Y38" s="741"/>
      <c r="Z38" s="742">
        <v>100</v>
      </c>
      <c r="AA38" s="742"/>
      <c r="AB38" s="742"/>
      <c r="AC38" s="742"/>
      <c r="AD38" s="743">
        <v>2527188</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t="s">
        <v>122</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2377</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272976</v>
      </c>
      <c r="CS38" s="660"/>
      <c r="CT38" s="660"/>
      <c r="CU38" s="660"/>
      <c r="CV38" s="660"/>
      <c r="CW38" s="660"/>
      <c r="CX38" s="660"/>
      <c r="CY38" s="661"/>
      <c r="CZ38" s="664">
        <v>4.5</v>
      </c>
      <c r="DA38" s="692"/>
      <c r="DB38" s="692"/>
      <c r="DC38" s="697"/>
      <c r="DD38" s="668">
        <v>232536</v>
      </c>
      <c r="DE38" s="660"/>
      <c r="DF38" s="660"/>
      <c r="DG38" s="660"/>
      <c r="DH38" s="660"/>
      <c r="DI38" s="660"/>
      <c r="DJ38" s="660"/>
      <c r="DK38" s="661"/>
      <c r="DL38" s="668" t="s">
        <v>122</v>
      </c>
      <c r="DM38" s="660"/>
      <c r="DN38" s="660"/>
      <c r="DO38" s="660"/>
      <c r="DP38" s="660"/>
      <c r="DQ38" s="660"/>
      <c r="DR38" s="660"/>
      <c r="DS38" s="660"/>
      <c r="DT38" s="660"/>
      <c r="DU38" s="660"/>
      <c r="DV38" s="661"/>
      <c r="DW38" s="664" t="s">
        <v>227</v>
      </c>
      <c r="DX38" s="692"/>
      <c r="DY38" s="692"/>
      <c r="DZ38" s="692"/>
      <c r="EA38" s="692"/>
      <c r="EB38" s="692"/>
      <c r="EC38" s="693"/>
    </row>
    <row r="39" spans="2:133" ht="11.25" customHeight="1">
      <c r="AQ39" s="736" t="s">
        <v>334</v>
      </c>
      <c r="AR39" s="737"/>
      <c r="AS39" s="737"/>
      <c r="AT39" s="737"/>
      <c r="AU39" s="737"/>
      <c r="AV39" s="737"/>
      <c r="AW39" s="737"/>
      <c r="AX39" s="737"/>
      <c r="AY39" s="738"/>
      <c r="AZ39" s="659" t="s">
        <v>122</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161</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567555</v>
      </c>
      <c r="CS39" s="695"/>
      <c r="CT39" s="695"/>
      <c r="CU39" s="695"/>
      <c r="CV39" s="695"/>
      <c r="CW39" s="695"/>
      <c r="CX39" s="695"/>
      <c r="CY39" s="696"/>
      <c r="CZ39" s="664">
        <v>9.3000000000000007</v>
      </c>
      <c r="DA39" s="692"/>
      <c r="DB39" s="692"/>
      <c r="DC39" s="697"/>
      <c r="DD39" s="668">
        <v>406010</v>
      </c>
      <c r="DE39" s="695"/>
      <c r="DF39" s="695"/>
      <c r="DG39" s="695"/>
      <c r="DH39" s="695"/>
      <c r="DI39" s="695"/>
      <c r="DJ39" s="695"/>
      <c r="DK39" s="696"/>
      <c r="DL39" s="668" t="s">
        <v>122</v>
      </c>
      <c r="DM39" s="695"/>
      <c r="DN39" s="695"/>
      <c r="DO39" s="695"/>
      <c r="DP39" s="695"/>
      <c r="DQ39" s="695"/>
      <c r="DR39" s="695"/>
      <c r="DS39" s="695"/>
      <c r="DT39" s="695"/>
      <c r="DU39" s="695"/>
      <c r="DV39" s="696"/>
      <c r="DW39" s="664" t="s">
        <v>131</v>
      </c>
      <c r="DX39" s="692"/>
      <c r="DY39" s="692"/>
      <c r="DZ39" s="692"/>
      <c r="EA39" s="692"/>
      <c r="EB39" s="692"/>
      <c r="EC39" s="693"/>
    </row>
    <row r="40" spans="2:133" ht="11.25" customHeight="1">
      <c r="AQ40" s="736" t="s">
        <v>338</v>
      </c>
      <c r="AR40" s="737"/>
      <c r="AS40" s="737"/>
      <c r="AT40" s="737"/>
      <c r="AU40" s="737"/>
      <c r="AV40" s="737"/>
      <c r="AW40" s="737"/>
      <c r="AX40" s="737"/>
      <c r="AY40" s="738"/>
      <c r="AZ40" s="659">
        <v>179739</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148</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t="s">
        <v>122</v>
      </c>
      <c r="CS40" s="660"/>
      <c r="CT40" s="660"/>
      <c r="CU40" s="660"/>
      <c r="CV40" s="660"/>
      <c r="CW40" s="660"/>
      <c r="CX40" s="660"/>
      <c r="CY40" s="661"/>
      <c r="CZ40" s="664" t="s">
        <v>122</v>
      </c>
      <c r="DA40" s="692"/>
      <c r="DB40" s="692"/>
      <c r="DC40" s="697"/>
      <c r="DD40" s="668" t="s">
        <v>227</v>
      </c>
      <c r="DE40" s="660"/>
      <c r="DF40" s="660"/>
      <c r="DG40" s="660"/>
      <c r="DH40" s="660"/>
      <c r="DI40" s="660"/>
      <c r="DJ40" s="660"/>
      <c r="DK40" s="661"/>
      <c r="DL40" s="668" t="s">
        <v>122</v>
      </c>
      <c r="DM40" s="660"/>
      <c r="DN40" s="660"/>
      <c r="DO40" s="660"/>
      <c r="DP40" s="660"/>
      <c r="DQ40" s="660"/>
      <c r="DR40" s="660"/>
      <c r="DS40" s="660"/>
      <c r="DT40" s="660"/>
      <c r="DU40" s="660"/>
      <c r="DV40" s="661"/>
      <c r="DW40" s="664" t="s">
        <v>122</v>
      </c>
      <c r="DX40" s="692"/>
      <c r="DY40" s="692"/>
      <c r="DZ40" s="692"/>
      <c r="EA40" s="692"/>
      <c r="EB40" s="692"/>
      <c r="EC40" s="693"/>
    </row>
    <row r="41" spans="2:133" ht="11.25" customHeight="1">
      <c r="AQ41" s="746" t="s">
        <v>341</v>
      </c>
      <c r="AR41" s="747"/>
      <c r="AS41" s="747"/>
      <c r="AT41" s="747"/>
      <c r="AU41" s="747"/>
      <c r="AV41" s="747"/>
      <c r="AW41" s="747"/>
      <c r="AX41" s="747"/>
      <c r="AY41" s="748"/>
      <c r="AZ41" s="739">
        <v>93237</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228</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122</v>
      </c>
      <c r="CS41" s="695"/>
      <c r="CT41" s="695"/>
      <c r="CU41" s="695"/>
      <c r="CV41" s="695"/>
      <c r="CW41" s="695"/>
      <c r="CX41" s="695"/>
      <c r="CY41" s="696"/>
      <c r="CZ41" s="664" t="s">
        <v>131</v>
      </c>
      <c r="DA41" s="692"/>
      <c r="DB41" s="692"/>
      <c r="DC41" s="697"/>
      <c r="DD41" s="668" t="s">
        <v>131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1929408</v>
      </c>
      <c r="CS42" s="660"/>
      <c r="CT42" s="660"/>
      <c r="CU42" s="660"/>
      <c r="CV42" s="660"/>
      <c r="CW42" s="660"/>
      <c r="CX42" s="660"/>
      <c r="CY42" s="661"/>
      <c r="CZ42" s="664">
        <v>31.7</v>
      </c>
      <c r="DA42" s="665"/>
      <c r="DB42" s="665"/>
      <c r="DC42" s="760"/>
      <c r="DD42" s="668">
        <v>71456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8907</v>
      </c>
      <c r="CS43" s="695"/>
      <c r="CT43" s="695"/>
      <c r="CU43" s="695"/>
      <c r="CV43" s="695"/>
      <c r="CW43" s="695"/>
      <c r="CX43" s="695"/>
      <c r="CY43" s="696"/>
      <c r="CZ43" s="664">
        <v>0.1</v>
      </c>
      <c r="DA43" s="692"/>
      <c r="DB43" s="692"/>
      <c r="DC43" s="697"/>
      <c r="DD43" s="668">
        <v>8907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348</v>
      </c>
      <c r="CD44" s="771" t="s">
        <v>300</v>
      </c>
      <c r="CE44" s="772"/>
      <c r="CF44" s="656" t="s">
        <v>349</v>
      </c>
      <c r="CG44" s="657"/>
      <c r="CH44" s="657"/>
      <c r="CI44" s="657"/>
      <c r="CJ44" s="657"/>
      <c r="CK44" s="657"/>
      <c r="CL44" s="657"/>
      <c r="CM44" s="657"/>
      <c r="CN44" s="657"/>
      <c r="CO44" s="657"/>
      <c r="CP44" s="657"/>
      <c r="CQ44" s="658"/>
      <c r="CR44" s="659">
        <v>1929408</v>
      </c>
      <c r="CS44" s="660"/>
      <c r="CT44" s="660"/>
      <c r="CU44" s="660"/>
      <c r="CV44" s="660"/>
      <c r="CW44" s="660"/>
      <c r="CX44" s="660"/>
      <c r="CY44" s="661"/>
      <c r="CZ44" s="664">
        <v>31.7</v>
      </c>
      <c r="DA44" s="665"/>
      <c r="DB44" s="665"/>
      <c r="DC44" s="760"/>
      <c r="DD44" s="668">
        <v>71456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350</v>
      </c>
      <c r="CG45" s="657"/>
      <c r="CH45" s="657"/>
      <c r="CI45" s="657"/>
      <c r="CJ45" s="657"/>
      <c r="CK45" s="657"/>
      <c r="CL45" s="657"/>
      <c r="CM45" s="657"/>
      <c r="CN45" s="657"/>
      <c r="CO45" s="657"/>
      <c r="CP45" s="657"/>
      <c r="CQ45" s="658"/>
      <c r="CR45" s="659">
        <v>1718807</v>
      </c>
      <c r="CS45" s="695"/>
      <c r="CT45" s="695"/>
      <c r="CU45" s="695"/>
      <c r="CV45" s="695"/>
      <c r="CW45" s="695"/>
      <c r="CX45" s="695"/>
      <c r="CY45" s="696"/>
      <c r="CZ45" s="664">
        <v>28.2</v>
      </c>
      <c r="DA45" s="692"/>
      <c r="DB45" s="692"/>
      <c r="DC45" s="697"/>
      <c r="DD45" s="668">
        <v>42747</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351</v>
      </c>
      <c r="CG46" s="657"/>
      <c r="CH46" s="657"/>
      <c r="CI46" s="657"/>
      <c r="CJ46" s="657"/>
      <c r="CK46" s="657"/>
      <c r="CL46" s="657"/>
      <c r="CM46" s="657"/>
      <c r="CN46" s="657"/>
      <c r="CO46" s="657"/>
      <c r="CP46" s="657"/>
      <c r="CQ46" s="658"/>
      <c r="CR46" s="659">
        <v>210601</v>
      </c>
      <c r="CS46" s="660"/>
      <c r="CT46" s="660"/>
      <c r="CU46" s="660"/>
      <c r="CV46" s="660"/>
      <c r="CW46" s="660"/>
      <c r="CX46" s="660"/>
      <c r="CY46" s="661"/>
      <c r="CZ46" s="664">
        <v>3.5</v>
      </c>
      <c r="DA46" s="665"/>
      <c r="DB46" s="665"/>
      <c r="DC46" s="760"/>
      <c r="DD46" s="668">
        <v>28709</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352</v>
      </c>
      <c r="CG47" s="657"/>
      <c r="CH47" s="657"/>
      <c r="CI47" s="657"/>
      <c r="CJ47" s="657"/>
      <c r="CK47" s="657"/>
      <c r="CL47" s="657"/>
      <c r="CM47" s="657"/>
      <c r="CN47" s="657"/>
      <c r="CO47" s="657"/>
      <c r="CP47" s="657"/>
      <c r="CQ47" s="658"/>
      <c r="CR47" s="659" t="s">
        <v>122</v>
      </c>
      <c r="CS47" s="695"/>
      <c r="CT47" s="695"/>
      <c r="CU47" s="695"/>
      <c r="CV47" s="695"/>
      <c r="CW47" s="695"/>
      <c r="CX47" s="695"/>
      <c r="CY47" s="696"/>
      <c r="CZ47" s="664" t="s">
        <v>122</v>
      </c>
      <c r="DA47" s="692"/>
      <c r="DB47" s="692"/>
      <c r="DC47" s="697"/>
      <c r="DD47" s="668" t="s">
        <v>122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353</v>
      </c>
      <c r="CG48" s="657"/>
      <c r="CH48" s="657"/>
      <c r="CI48" s="657"/>
      <c r="CJ48" s="657"/>
      <c r="CK48" s="657"/>
      <c r="CL48" s="657"/>
      <c r="CM48" s="657"/>
      <c r="CN48" s="657"/>
      <c r="CO48" s="657"/>
      <c r="CP48" s="657"/>
      <c r="CQ48" s="658"/>
      <c r="CR48" s="659" t="s">
        <v>122</v>
      </c>
      <c r="CS48" s="660"/>
      <c r="CT48" s="660"/>
      <c r="CU48" s="660"/>
      <c r="CV48" s="660"/>
      <c r="CW48" s="660"/>
      <c r="CX48" s="660"/>
      <c r="CY48" s="661"/>
      <c r="CZ48" s="664" t="s">
        <v>227</v>
      </c>
      <c r="DA48" s="665"/>
      <c r="DB48" s="665"/>
      <c r="DC48" s="760"/>
      <c r="DD48" s="668" t="s">
        <v>131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354</v>
      </c>
      <c r="CE49" s="705"/>
      <c r="CF49" s="705"/>
      <c r="CG49" s="705"/>
      <c r="CH49" s="705"/>
      <c r="CI49" s="705"/>
      <c r="CJ49" s="705"/>
      <c r="CK49" s="705"/>
      <c r="CL49" s="705"/>
      <c r="CM49" s="705"/>
      <c r="CN49" s="705"/>
      <c r="CO49" s="705"/>
      <c r="CP49" s="705"/>
      <c r="CQ49" s="706"/>
      <c r="CR49" s="739">
        <v>6088291</v>
      </c>
      <c r="CS49" s="729"/>
      <c r="CT49" s="729"/>
      <c r="CU49" s="729"/>
      <c r="CV49" s="729"/>
      <c r="CW49" s="729"/>
      <c r="CX49" s="729"/>
      <c r="CY49" s="761"/>
      <c r="CZ49" s="744">
        <v>100</v>
      </c>
      <c r="DA49" s="762"/>
      <c r="DB49" s="762"/>
      <c r="DC49" s="763"/>
      <c r="DD49" s="764">
        <v>3255291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X/aj/4D2LS0EajeNQkqyOplYl7glAGF6Uncu181SyqEZvgMFc20m6VIZtWFKxD19WDhCcvU/3jsiQnQuMCUFlA==" saltValue="Ez9N4z4ECWviKvccaK92j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vertic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377</v>
      </c>
      <c r="C7" s="792"/>
      <c r="D7" s="792"/>
      <c r="E7" s="792"/>
      <c r="F7" s="792"/>
      <c r="G7" s="792"/>
      <c r="H7" s="792"/>
      <c r="I7" s="792"/>
      <c r="J7" s="792"/>
      <c r="K7" s="792"/>
      <c r="L7" s="792"/>
      <c r="M7" s="792"/>
      <c r="N7" s="792"/>
      <c r="O7" s="792"/>
      <c r="P7" s="793"/>
      <c r="Q7" s="794">
        <v>6304</v>
      </c>
      <c r="R7" s="795"/>
      <c r="S7" s="795"/>
      <c r="T7" s="795"/>
      <c r="U7" s="795"/>
      <c r="V7" s="795">
        <v>6088</v>
      </c>
      <c r="W7" s="795"/>
      <c r="X7" s="795"/>
      <c r="Y7" s="795"/>
      <c r="Z7" s="795"/>
      <c r="AA7" s="795">
        <v>216</v>
      </c>
      <c r="AB7" s="795"/>
      <c r="AC7" s="795"/>
      <c r="AD7" s="795"/>
      <c r="AE7" s="796"/>
      <c r="AF7" s="797">
        <v>215</v>
      </c>
      <c r="AG7" s="798"/>
      <c r="AH7" s="798"/>
      <c r="AI7" s="798"/>
      <c r="AJ7" s="799"/>
      <c r="AK7" s="834">
        <v>359</v>
      </c>
      <c r="AL7" s="835"/>
      <c r="AM7" s="835"/>
      <c r="AN7" s="835"/>
      <c r="AO7" s="835"/>
      <c r="AP7" s="835">
        <v>4602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379</v>
      </c>
      <c r="B23" s="850" t="s">
        <v>380</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215</v>
      </c>
      <c r="AG23" s="854"/>
      <c r="AH23" s="854"/>
      <c r="AI23" s="854"/>
      <c r="AJ23" s="857"/>
      <c r="AK23" s="858"/>
      <c r="AL23" s="859"/>
      <c r="AM23" s="859"/>
      <c r="AN23" s="859"/>
      <c r="AO23" s="859"/>
      <c r="AP23" s="854"/>
      <c r="AQ23" s="854"/>
      <c r="AR23" s="854"/>
      <c r="AS23" s="854"/>
      <c r="AT23" s="854"/>
      <c r="AU23" s="860"/>
      <c r="AV23" s="860"/>
      <c r="AW23" s="860"/>
      <c r="AX23" s="860"/>
      <c r="AY23" s="861"/>
      <c r="AZ23" s="869" t="s">
        <v>122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360</v>
      </c>
      <c r="B26" s="801"/>
      <c r="C26" s="801"/>
      <c r="D26" s="801"/>
      <c r="E26" s="801"/>
      <c r="F26" s="801"/>
      <c r="G26" s="801"/>
      <c r="H26" s="801"/>
      <c r="I26" s="801"/>
      <c r="J26" s="801"/>
      <c r="K26" s="801"/>
      <c r="L26" s="801"/>
      <c r="M26" s="801"/>
      <c r="N26" s="801"/>
      <c r="O26" s="801"/>
      <c r="P26" s="802"/>
      <c r="Q26" s="777" t="s">
        <v>383</v>
      </c>
      <c r="R26" s="778"/>
      <c r="S26" s="778"/>
      <c r="T26" s="778"/>
      <c r="U26" s="779"/>
      <c r="V26" s="777" t="s">
        <v>384</v>
      </c>
      <c r="W26" s="778"/>
      <c r="X26" s="778"/>
      <c r="Y26" s="778"/>
      <c r="Z26" s="779"/>
      <c r="AA26" s="777" t="s">
        <v>385</v>
      </c>
      <c r="AB26" s="778"/>
      <c r="AC26" s="778"/>
      <c r="AD26" s="778"/>
      <c r="AE26" s="778"/>
      <c r="AF26" s="872" t="s">
        <v>386</v>
      </c>
      <c r="AG26" s="873"/>
      <c r="AH26" s="873"/>
      <c r="AI26" s="873"/>
      <c r="AJ26" s="874"/>
      <c r="AK26" s="778" t="s">
        <v>387</v>
      </c>
      <c r="AL26" s="778"/>
      <c r="AM26" s="778"/>
      <c r="AN26" s="778"/>
      <c r="AO26" s="779"/>
      <c r="AP26" s="777" t="s">
        <v>388</v>
      </c>
      <c r="AQ26" s="778"/>
      <c r="AR26" s="778"/>
      <c r="AS26" s="778"/>
      <c r="AT26" s="779"/>
      <c r="AU26" s="777" t="s">
        <v>389</v>
      </c>
      <c r="AV26" s="778"/>
      <c r="AW26" s="778"/>
      <c r="AX26" s="778"/>
      <c r="AY26" s="779"/>
      <c r="AZ26" s="777" t="s">
        <v>390</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391</v>
      </c>
      <c r="C28" s="792"/>
      <c r="D28" s="792"/>
      <c r="E28" s="792"/>
      <c r="F28" s="792"/>
      <c r="G28" s="792"/>
      <c r="H28" s="792"/>
      <c r="I28" s="792"/>
      <c r="J28" s="792"/>
      <c r="K28" s="792"/>
      <c r="L28" s="792"/>
      <c r="M28" s="792"/>
      <c r="N28" s="792"/>
      <c r="O28" s="792"/>
      <c r="P28" s="793"/>
      <c r="Q28" s="882">
        <v>196</v>
      </c>
      <c r="R28" s="883"/>
      <c r="S28" s="883"/>
      <c r="T28" s="883"/>
      <c r="U28" s="883"/>
      <c r="V28" s="883">
        <v>196</v>
      </c>
      <c r="W28" s="883"/>
      <c r="X28" s="883"/>
      <c r="Y28" s="883"/>
      <c r="Z28" s="883"/>
      <c r="AA28" s="883">
        <v>0</v>
      </c>
      <c r="AB28" s="883"/>
      <c r="AC28" s="883"/>
      <c r="AD28" s="883"/>
      <c r="AE28" s="884"/>
      <c r="AF28" s="885">
        <v>1</v>
      </c>
      <c r="AG28" s="883"/>
      <c r="AH28" s="883"/>
      <c r="AI28" s="883"/>
      <c r="AJ28" s="886"/>
      <c r="AK28" s="887">
        <v>195</v>
      </c>
      <c r="AL28" s="878"/>
      <c r="AM28" s="878"/>
      <c r="AN28" s="878"/>
      <c r="AO28" s="878"/>
      <c r="AP28" s="878">
        <v>460</v>
      </c>
      <c r="AQ28" s="878"/>
      <c r="AR28" s="878"/>
      <c r="AS28" s="878"/>
      <c r="AT28" s="878"/>
      <c r="AU28" s="878" t="s">
        <v>559</v>
      </c>
      <c r="AV28" s="878"/>
      <c r="AW28" s="878"/>
      <c r="AX28" s="878"/>
      <c r="AY28" s="878"/>
      <c r="AZ28" s="879" t="s">
        <v>559</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392</v>
      </c>
      <c r="C29" s="816"/>
      <c r="D29" s="816"/>
      <c r="E29" s="816"/>
      <c r="F29" s="816"/>
      <c r="G29" s="816"/>
      <c r="H29" s="816"/>
      <c r="I29" s="816"/>
      <c r="J29" s="816"/>
      <c r="K29" s="816"/>
      <c r="L29" s="816"/>
      <c r="M29" s="816"/>
      <c r="N29" s="816"/>
      <c r="O29" s="816"/>
      <c r="P29" s="817"/>
      <c r="Q29" s="818">
        <v>989</v>
      </c>
      <c r="R29" s="819"/>
      <c r="S29" s="819"/>
      <c r="T29" s="819"/>
      <c r="U29" s="819"/>
      <c r="V29" s="819">
        <v>969</v>
      </c>
      <c r="W29" s="819"/>
      <c r="X29" s="819"/>
      <c r="Y29" s="819"/>
      <c r="Z29" s="819"/>
      <c r="AA29" s="819">
        <v>20</v>
      </c>
      <c r="AB29" s="819"/>
      <c r="AC29" s="819"/>
      <c r="AD29" s="819"/>
      <c r="AE29" s="820"/>
      <c r="AF29" s="821">
        <v>20</v>
      </c>
      <c r="AG29" s="822"/>
      <c r="AH29" s="822"/>
      <c r="AI29" s="822"/>
      <c r="AJ29" s="823"/>
      <c r="AK29" s="890">
        <v>59</v>
      </c>
      <c r="AL29" s="891"/>
      <c r="AM29" s="891"/>
      <c r="AN29" s="891"/>
      <c r="AO29" s="891"/>
      <c r="AP29" s="891" t="s">
        <v>560</v>
      </c>
      <c r="AQ29" s="891"/>
      <c r="AR29" s="891"/>
      <c r="AS29" s="891"/>
      <c r="AT29" s="891"/>
      <c r="AU29" s="891" t="s">
        <v>560</v>
      </c>
      <c r="AV29" s="891"/>
      <c r="AW29" s="891"/>
      <c r="AX29" s="891"/>
      <c r="AY29" s="891"/>
      <c r="AZ29" s="892" t="s">
        <v>560</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393</v>
      </c>
      <c r="C30" s="816"/>
      <c r="D30" s="816"/>
      <c r="E30" s="816"/>
      <c r="F30" s="816"/>
      <c r="G30" s="816"/>
      <c r="H30" s="816"/>
      <c r="I30" s="816"/>
      <c r="J30" s="816"/>
      <c r="K30" s="816"/>
      <c r="L30" s="816"/>
      <c r="M30" s="816"/>
      <c r="N30" s="816"/>
      <c r="O30" s="816"/>
      <c r="P30" s="817"/>
      <c r="Q30" s="818">
        <v>466</v>
      </c>
      <c r="R30" s="819"/>
      <c r="S30" s="819"/>
      <c r="T30" s="819"/>
      <c r="U30" s="819"/>
      <c r="V30" s="819">
        <v>450</v>
      </c>
      <c r="W30" s="819"/>
      <c r="X30" s="819"/>
      <c r="Y30" s="819"/>
      <c r="Z30" s="819"/>
      <c r="AA30" s="819">
        <v>16</v>
      </c>
      <c r="AB30" s="819"/>
      <c r="AC30" s="819"/>
      <c r="AD30" s="819"/>
      <c r="AE30" s="820"/>
      <c r="AF30" s="821">
        <v>16</v>
      </c>
      <c r="AG30" s="822"/>
      <c r="AH30" s="822"/>
      <c r="AI30" s="822"/>
      <c r="AJ30" s="823"/>
      <c r="AK30" s="890">
        <v>74</v>
      </c>
      <c r="AL30" s="891"/>
      <c r="AM30" s="891"/>
      <c r="AN30" s="891"/>
      <c r="AO30" s="891"/>
      <c r="AP30" s="891" t="s">
        <v>560</v>
      </c>
      <c r="AQ30" s="891"/>
      <c r="AR30" s="891"/>
      <c r="AS30" s="891"/>
      <c r="AT30" s="891"/>
      <c r="AU30" s="891" t="s">
        <v>561</v>
      </c>
      <c r="AV30" s="891"/>
      <c r="AW30" s="891"/>
      <c r="AX30" s="891"/>
      <c r="AY30" s="891"/>
      <c r="AZ30" s="892" t="s">
        <v>560</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394</v>
      </c>
      <c r="C31" s="816"/>
      <c r="D31" s="816"/>
      <c r="E31" s="816"/>
      <c r="F31" s="816"/>
      <c r="G31" s="816"/>
      <c r="H31" s="816"/>
      <c r="I31" s="816"/>
      <c r="J31" s="816"/>
      <c r="K31" s="816"/>
      <c r="L31" s="816"/>
      <c r="M31" s="816"/>
      <c r="N31" s="816"/>
      <c r="O31" s="816"/>
      <c r="P31" s="817"/>
      <c r="Q31" s="818">
        <v>64</v>
      </c>
      <c r="R31" s="819"/>
      <c r="S31" s="819"/>
      <c r="T31" s="819"/>
      <c r="U31" s="819"/>
      <c r="V31" s="819">
        <v>64</v>
      </c>
      <c r="W31" s="819"/>
      <c r="X31" s="819"/>
      <c r="Y31" s="819"/>
      <c r="Z31" s="819"/>
      <c r="AA31" s="819">
        <v>0</v>
      </c>
      <c r="AB31" s="819"/>
      <c r="AC31" s="819"/>
      <c r="AD31" s="819"/>
      <c r="AE31" s="820"/>
      <c r="AF31" s="821">
        <v>0</v>
      </c>
      <c r="AG31" s="822"/>
      <c r="AH31" s="822"/>
      <c r="AI31" s="822"/>
      <c r="AJ31" s="823"/>
      <c r="AK31" s="890">
        <v>19</v>
      </c>
      <c r="AL31" s="891"/>
      <c r="AM31" s="891"/>
      <c r="AN31" s="891"/>
      <c r="AO31" s="891"/>
      <c r="AP31" s="891" t="s">
        <v>560</v>
      </c>
      <c r="AQ31" s="891"/>
      <c r="AR31" s="891"/>
      <c r="AS31" s="891"/>
      <c r="AT31" s="891"/>
      <c r="AU31" s="891" t="s">
        <v>561</v>
      </c>
      <c r="AV31" s="891"/>
      <c r="AW31" s="891"/>
      <c r="AX31" s="891"/>
      <c r="AY31" s="891"/>
      <c r="AZ31" s="892" t="s">
        <v>560</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395</v>
      </c>
      <c r="C32" s="816"/>
      <c r="D32" s="816"/>
      <c r="E32" s="816"/>
      <c r="F32" s="816"/>
      <c r="G32" s="816"/>
      <c r="H32" s="816"/>
      <c r="I32" s="816"/>
      <c r="J32" s="816"/>
      <c r="K32" s="816"/>
      <c r="L32" s="816"/>
      <c r="M32" s="816"/>
      <c r="N32" s="816"/>
      <c r="O32" s="816"/>
      <c r="P32" s="817"/>
      <c r="Q32" s="818">
        <v>211</v>
      </c>
      <c r="R32" s="819"/>
      <c r="S32" s="819"/>
      <c r="T32" s="819"/>
      <c r="U32" s="819"/>
      <c r="V32" s="819">
        <v>200</v>
      </c>
      <c r="W32" s="819"/>
      <c r="X32" s="819"/>
      <c r="Y32" s="819"/>
      <c r="Z32" s="819"/>
      <c r="AA32" s="819">
        <v>11</v>
      </c>
      <c r="AB32" s="819"/>
      <c r="AC32" s="819"/>
      <c r="AD32" s="819"/>
      <c r="AE32" s="820"/>
      <c r="AF32" s="821">
        <v>60</v>
      </c>
      <c r="AG32" s="822"/>
      <c r="AH32" s="822"/>
      <c r="AI32" s="822"/>
      <c r="AJ32" s="823"/>
      <c r="AK32" s="890">
        <v>107</v>
      </c>
      <c r="AL32" s="891"/>
      <c r="AM32" s="891"/>
      <c r="AN32" s="891"/>
      <c r="AO32" s="891"/>
      <c r="AP32" s="891">
        <v>822</v>
      </c>
      <c r="AQ32" s="891"/>
      <c r="AR32" s="891"/>
      <c r="AS32" s="891"/>
      <c r="AT32" s="891"/>
      <c r="AU32" s="891" t="s">
        <v>562</v>
      </c>
      <c r="AV32" s="891"/>
      <c r="AW32" s="891"/>
      <c r="AX32" s="891"/>
      <c r="AY32" s="891"/>
      <c r="AZ32" s="892" t="s">
        <v>567</v>
      </c>
      <c r="BA32" s="892"/>
      <c r="BB32" s="892"/>
      <c r="BC32" s="892"/>
      <c r="BD32" s="892"/>
      <c r="BE32" s="888" t="s">
        <v>396</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379</v>
      </c>
      <c r="B63" s="850" t="s">
        <v>398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98</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399</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401</v>
      </c>
      <c r="B66" s="801"/>
      <c r="C66" s="801"/>
      <c r="D66" s="801"/>
      <c r="E66" s="801"/>
      <c r="F66" s="801"/>
      <c r="G66" s="801"/>
      <c r="H66" s="801"/>
      <c r="I66" s="801"/>
      <c r="J66" s="801"/>
      <c r="K66" s="801"/>
      <c r="L66" s="801"/>
      <c r="M66" s="801"/>
      <c r="N66" s="801"/>
      <c r="O66" s="801"/>
      <c r="P66" s="802"/>
      <c r="Q66" s="777" t="s">
        <v>402</v>
      </c>
      <c r="R66" s="778"/>
      <c r="S66" s="778"/>
      <c r="T66" s="778"/>
      <c r="U66" s="779"/>
      <c r="V66" s="777" t="s">
        <v>384</v>
      </c>
      <c r="W66" s="778"/>
      <c r="X66" s="778"/>
      <c r="Y66" s="778"/>
      <c r="Z66" s="779"/>
      <c r="AA66" s="777" t="s">
        <v>385</v>
      </c>
      <c r="AB66" s="778"/>
      <c r="AC66" s="778"/>
      <c r="AD66" s="778"/>
      <c r="AE66" s="779"/>
      <c r="AF66" s="912" t="s">
        <v>403</v>
      </c>
      <c r="AG66" s="873"/>
      <c r="AH66" s="873"/>
      <c r="AI66" s="873"/>
      <c r="AJ66" s="913"/>
      <c r="AK66" s="777" t="s">
        <v>404</v>
      </c>
      <c r="AL66" s="801"/>
      <c r="AM66" s="801"/>
      <c r="AN66" s="801"/>
      <c r="AO66" s="802"/>
      <c r="AP66" s="777" t="s">
        <v>388</v>
      </c>
      <c r="AQ66" s="778"/>
      <c r="AR66" s="778"/>
      <c r="AS66" s="778"/>
      <c r="AT66" s="779"/>
      <c r="AU66" s="777" t="s">
        <v>405</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563</v>
      </c>
      <c r="C68" s="930"/>
      <c r="D68" s="930"/>
      <c r="E68" s="930"/>
      <c r="F68" s="930"/>
      <c r="G68" s="930"/>
      <c r="H68" s="930"/>
      <c r="I68" s="930"/>
      <c r="J68" s="930"/>
      <c r="K68" s="930"/>
      <c r="L68" s="930"/>
      <c r="M68" s="930"/>
      <c r="N68" s="930"/>
      <c r="O68" s="930"/>
      <c r="P68" s="931"/>
      <c r="Q68" s="932">
        <v>1643</v>
      </c>
      <c r="R68" s="926"/>
      <c r="S68" s="926"/>
      <c r="T68" s="926"/>
      <c r="U68" s="926"/>
      <c r="V68" s="926">
        <v>1643</v>
      </c>
      <c r="W68" s="926"/>
      <c r="X68" s="926"/>
      <c r="Y68" s="926"/>
      <c r="Z68" s="926"/>
      <c r="AA68" s="926" t="s">
        <v>566</v>
      </c>
      <c r="AB68" s="926"/>
      <c r="AC68" s="926"/>
      <c r="AD68" s="926"/>
      <c r="AE68" s="926"/>
      <c r="AF68" s="926" t="s">
        <v>566</v>
      </c>
      <c r="AG68" s="926"/>
      <c r="AH68" s="926"/>
      <c r="AI68" s="926"/>
      <c r="AJ68" s="926"/>
      <c r="AK68" s="926" t="s">
        <v>566</v>
      </c>
      <c r="AL68" s="926"/>
      <c r="AM68" s="926"/>
      <c r="AN68" s="926"/>
      <c r="AO68" s="926"/>
      <c r="AP68" s="926">
        <v>1352</v>
      </c>
      <c r="AQ68" s="926"/>
      <c r="AR68" s="926"/>
      <c r="AS68" s="926"/>
      <c r="AT68" s="926"/>
      <c r="AU68" s="926">
        <v>110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564</v>
      </c>
      <c r="C69" s="934"/>
      <c r="D69" s="934"/>
      <c r="E69" s="934"/>
      <c r="F69" s="934"/>
      <c r="G69" s="934"/>
      <c r="H69" s="934"/>
      <c r="I69" s="934"/>
      <c r="J69" s="934"/>
      <c r="K69" s="934"/>
      <c r="L69" s="934"/>
      <c r="M69" s="934"/>
      <c r="N69" s="934"/>
      <c r="O69" s="934"/>
      <c r="P69" s="935"/>
      <c r="Q69" s="936">
        <v>948</v>
      </c>
      <c r="R69" s="891"/>
      <c r="S69" s="891"/>
      <c r="T69" s="891"/>
      <c r="U69" s="891"/>
      <c r="V69" s="891">
        <v>948</v>
      </c>
      <c r="W69" s="891"/>
      <c r="X69" s="891"/>
      <c r="Y69" s="891"/>
      <c r="Z69" s="891"/>
      <c r="AA69" s="891">
        <v>25</v>
      </c>
      <c r="AB69" s="891"/>
      <c r="AC69" s="891"/>
      <c r="AD69" s="891"/>
      <c r="AE69" s="891"/>
      <c r="AF69" s="891">
        <v>25</v>
      </c>
      <c r="AG69" s="891"/>
      <c r="AH69" s="891"/>
      <c r="AI69" s="891"/>
      <c r="AJ69" s="891"/>
      <c r="AK69" s="891" t="s">
        <v>561</v>
      </c>
      <c r="AL69" s="891"/>
      <c r="AM69" s="891"/>
      <c r="AN69" s="891"/>
      <c r="AO69" s="891"/>
      <c r="AP69" s="891">
        <v>773</v>
      </c>
      <c r="AQ69" s="891"/>
      <c r="AR69" s="891"/>
      <c r="AS69" s="891"/>
      <c r="AT69" s="891"/>
      <c r="AU69" s="891">
        <v>92</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565</v>
      </c>
      <c r="C70" s="934"/>
      <c r="D70" s="934"/>
      <c r="E70" s="934"/>
      <c r="F70" s="934"/>
      <c r="G70" s="934"/>
      <c r="H70" s="934"/>
      <c r="I70" s="934"/>
      <c r="J70" s="934"/>
      <c r="K70" s="934"/>
      <c r="L70" s="934"/>
      <c r="M70" s="934"/>
      <c r="N70" s="934"/>
      <c r="O70" s="934"/>
      <c r="P70" s="935"/>
      <c r="Q70" s="936">
        <v>316</v>
      </c>
      <c r="R70" s="891"/>
      <c r="S70" s="891"/>
      <c r="T70" s="891"/>
      <c r="U70" s="891"/>
      <c r="V70" s="891">
        <v>316</v>
      </c>
      <c r="W70" s="891"/>
      <c r="X70" s="891"/>
      <c r="Y70" s="891"/>
      <c r="Z70" s="891"/>
      <c r="AA70" s="891">
        <v>3</v>
      </c>
      <c r="AB70" s="891"/>
      <c r="AC70" s="891"/>
      <c r="AD70" s="891"/>
      <c r="AE70" s="891"/>
      <c r="AF70" s="891">
        <v>3</v>
      </c>
      <c r="AG70" s="891"/>
      <c r="AH70" s="891"/>
      <c r="AI70" s="891"/>
      <c r="AJ70" s="891"/>
      <c r="AK70" s="891" t="s">
        <v>559</v>
      </c>
      <c r="AL70" s="891"/>
      <c r="AM70" s="891"/>
      <c r="AN70" s="891"/>
      <c r="AO70" s="891"/>
      <c r="AP70" s="891">
        <v>701</v>
      </c>
      <c r="AQ70" s="891"/>
      <c r="AR70" s="891"/>
      <c r="AS70" s="891"/>
      <c r="AT70" s="891"/>
      <c r="AU70" s="891">
        <v>291</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c r="C71" s="934"/>
      <c r="D71" s="934"/>
      <c r="E71" s="934"/>
      <c r="F71" s="934"/>
      <c r="G71" s="934"/>
      <c r="H71" s="934"/>
      <c r="I71" s="934"/>
      <c r="J71" s="934"/>
      <c r="K71" s="934"/>
      <c r="L71" s="934"/>
      <c r="M71" s="934"/>
      <c r="N71" s="934"/>
      <c r="O71" s="934"/>
      <c r="P71" s="935"/>
      <c r="Q71" s="936"/>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379</v>
      </c>
      <c r="B88" s="850" t="s">
        <v>406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50" t="s">
        <v>407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415</v>
      </c>
      <c r="AB109" s="955"/>
      <c r="AC109" s="955"/>
      <c r="AD109" s="955"/>
      <c r="AE109" s="956"/>
      <c r="AF109" s="954" t="s">
        <v>299</v>
      </c>
      <c r="AG109" s="955"/>
      <c r="AH109" s="955"/>
      <c r="AI109" s="955"/>
      <c r="AJ109" s="956"/>
      <c r="AK109" s="954" t="s">
        <v>298</v>
      </c>
      <c r="AL109" s="955"/>
      <c r="AM109" s="955"/>
      <c r="AN109" s="955"/>
      <c r="AO109" s="956"/>
      <c r="AP109" s="954" t="s">
        <v>416</v>
      </c>
      <c r="AQ109" s="955"/>
      <c r="AR109" s="955"/>
      <c r="AS109" s="955"/>
      <c r="AT109" s="957"/>
      <c r="AU109" s="974" t="s">
        <v>414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415</v>
      </c>
      <c r="BR109" s="955"/>
      <c r="BS109" s="955"/>
      <c r="BT109" s="955"/>
      <c r="BU109" s="956"/>
      <c r="BV109" s="954" t="s">
        <v>299</v>
      </c>
      <c r="BW109" s="955"/>
      <c r="BX109" s="955"/>
      <c r="BY109" s="955"/>
      <c r="BZ109" s="956"/>
      <c r="CA109" s="954" t="s">
        <v>298</v>
      </c>
      <c r="CB109" s="955"/>
      <c r="CC109" s="955"/>
      <c r="CD109" s="955"/>
      <c r="CE109" s="956"/>
      <c r="CF109" s="975" t="s">
        <v>416</v>
      </c>
      <c r="CG109" s="975"/>
      <c r="CH109" s="975"/>
      <c r="CI109" s="975"/>
      <c r="CJ109" s="975"/>
      <c r="CK109" s="954" t="s">
        <v>417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415</v>
      </c>
      <c r="DH109" s="955"/>
      <c r="DI109" s="955"/>
      <c r="DJ109" s="955"/>
      <c r="DK109" s="956"/>
      <c r="DL109" s="954" t="s">
        <v>299</v>
      </c>
      <c r="DM109" s="955"/>
      <c r="DN109" s="955"/>
      <c r="DO109" s="955"/>
      <c r="DP109" s="956"/>
      <c r="DQ109" s="954" t="s">
        <v>298</v>
      </c>
      <c r="DR109" s="955"/>
      <c r="DS109" s="955"/>
      <c r="DT109" s="955"/>
      <c r="DU109" s="956"/>
      <c r="DV109" s="954" t="s">
        <v>416</v>
      </c>
      <c r="DW109" s="955"/>
      <c r="DX109" s="955"/>
      <c r="DY109" s="955"/>
      <c r="DZ109" s="957"/>
    </row>
    <row r="110" spans="1:131" s="226" customFormat="1" ht="26.25" customHeight="1">
      <c r="A110" s="958" t="s">
        <v>418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398826</v>
      </c>
      <c r="AB110" s="962"/>
      <c r="AC110" s="962"/>
      <c r="AD110" s="962"/>
      <c r="AE110" s="963"/>
      <c r="AF110" s="964">
        <v>380558</v>
      </c>
      <c r="AG110" s="962"/>
      <c r="AH110" s="962"/>
      <c r="AI110" s="962"/>
      <c r="AJ110" s="963"/>
      <c r="AK110" s="964">
        <v>414339</v>
      </c>
      <c r="AL110" s="962"/>
      <c r="AM110" s="962"/>
      <c r="AN110" s="962"/>
      <c r="AO110" s="963"/>
      <c r="AP110" s="965">
        <v>18.5</v>
      </c>
      <c r="AQ110" s="966"/>
      <c r="AR110" s="966"/>
      <c r="AS110" s="966"/>
      <c r="AT110" s="967"/>
      <c r="AU110" s="968" t="s">
        <v>67</v>
      </c>
      <c r="AV110" s="969"/>
      <c r="AW110" s="969"/>
      <c r="AX110" s="969"/>
      <c r="AY110" s="969"/>
      <c r="AZ110" s="1010" t="s">
        <v>419</v>
      </c>
      <c r="BA110" s="959"/>
      <c r="BB110" s="959"/>
      <c r="BC110" s="959"/>
      <c r="BD110" s="959"/>
      <c r="BE110" s="959"/>
      <c r="BF110" s="959"/>
      <c r="BG110" s="959"/>
      <c r="BH110" s="959"/>
      <c r="BI110" s="959"/>
      <c r="BJ110" s="959"/>
      <c r="BK110" s="959"/>
      <c r="BL110" s="959"/>
      <c r="BM110" s="959"/>
      <c r="BN110" s="959"/>
      <c r="BO110" s="959"/>
      <c r="BP110" s="960"/>
      <c r="BQ110" s="996">
        <v>4296599</v>
      </c>
      <c r="BR110" s="997"/>
      <c r="BS110" s="997"/>
      <c r="BT110" s="997"/>
      <c r="BU110" s="997"/>
      <c r="BV110" s="997">
        <v>4261069</v>
      </c>
      <c r="BW110" s="997"/>
      <c r="BX110" s="997"/>
      <c r="BY110" s="997"/>
      <c r="BZ110" s="997"/>
      <c r="CA110" s="997">
        <v>4601718</v>
      </c>
      <c r="CB110" s="997"/>
      <c r="CC110" s="997"/>
      <c r="CD110" s="997"/>
      <c r="CE110" s="997"/>
      <c r="CF110" s="1011">
        <v>205.4</v>
      </c>
      <c r="CG110" s="1012"/>
      <c r="CH110" s="1012"/>
      <c r="CI110" s="1012"/>
      <c r="CJ110" s="1012"/>
      <c r="CK110" s="1013" t="s">
        <v>420</v>
      </c>
      <c r="CL110" s="1014"/>
      <c r="CM110" s="993" t="s">
        <v>421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399</v>
      </c>
      <c r="DH110" s="997"/>
      <c r="DI110" s="997"/>
      <c r="DJ110" s="997"/>
      <c r="DK110" s="997"/>
      <c r="DL110" s="997" t="s">
        <v>422</v>
      </c>
      <c r="DM110" s="997"/>
      <c r="DN110" s="997"/>
      <c r="DO110" s="997"/>
      <c r="DP110" s="997"/>
      <c r="DQ110" s="997" t="s">
        <v>422</v>
      </c>
      <c r="DR110" s="997"/>
      <c r="DS110" s="997"/>
      <c r="DT110" s="997"/>
      <c r="DU110" s="997"/>
      <c r="DV110" s="998" t="s">
        <v>399</v>
      </c>
      <c r="DW110" s="998"/>
      <c r="DX110" s="998"/>
      <c r="DY110" s="998"/>
      <c r="DZ110" s="999"/>
    </row>
    <row r="111" spans="1:131" s="226" customFormat="1" ht="26.25" customHeight="1">
      <c r="A111" s="1000" t="s">
        <v>423</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422</v>
      </c>
      <c r="AB111" s="1004"/>
      <c r="AC111" s="1004"/>
      <c r="AD111" s="1004"/>
      <c r="AE111" s="1005"/>
      <c r="AF111" s="1006" t="s">
        <v>422</v>
      </c>
      <c r="AG111" s="1004"/>
      <c r="AH111" s="1004"/>
      <c r="AI111" s="1004"/>
      <c r="AJ111" s="1005"/>
      <c r="AK111" s="1006" t="s">
        <v>422</v>
      </c>
      <c r="AL111" s="1004"/>
      <c r="AM111" s="1004"/>
      <c r="AN111" s="1004"/>
      <c r="AO111" s="1005"/>
      <c r="AP111" s="1007" t="s">
        <v>424</v>
      </c>
      <c r="AQ111" s="1008"/>
      <c r="AR111" s="1008"/>
      <c r="AS111" s="1008"/>
      <c r="AT111" s="1009"/>
      <c r="AU111" s="970"/>
      <c r="AV111" s="971"/>
      <c r="AW111" s="971"/>
      <c r="AX111" s="971"/>
      <c r="AY111" s="971"/>
      <c r="AZ111" s="1019" t="s">
        <v>425</v>
      </c>
      <c r="BA111" s="1020"/>
      <c r="BB111" s="1020"/>
      <c r="BC111" s="1020"/>
      <c r="BD111" s="1020"/>
      <c r="BE111" s="1020"/>
      <c r="BF111" s="1020"/>
      <c r="BG111" s="1020"/>
      <c r="BH111" s="1020"/>
      <c r="BI111" s="1020"/>
      <c r="BJ111" s="1020"/>
      <c r="BK111" s="1020"/>
      <c r="BL111" s="1020"/>
      <c r="BM111" s="1020"/>
      <c r="BN111" s="1020"/>
      <c r="BO111" s="1020"/>
      <c r="BP111" s="1021"/>
      <c r="BQ111" s="989">
        <v>9972</v>
      </c>
      <c r="BR111" s="990"/>
      <c r="BS111" s="990"/>
      <c r="BT111" s="990"/>
      <c r="BU111" s="990"/>
      <c r="BV111" s="990">
        <v>4986</v>
      </c>
      <c r="BW111" s="990"/>
      <c r="BX111" s="990"/>
      <c r="BY111" s="990"/>
      <c r="BZ111" s="990"/>
      <c r="CA111" s="990">
        <v>46516</v>
      </c>
      <c r="CB111" s="990"/>
      <c r="CC111" s="990"/>
      <c r="CD111" s="990"/>
      <c r="CE111" s="990"/>
      <c r="CF111" s="984">
        <v>2.1</v>
      </c>
      <c r="CG111" s="985"/>
      <c r="CH111" s="985"/>
      <c r="CI111" s="985"/>
      <c r="CJ111" s="985"/>
      <c r="CK111" s="1015"/>
      <c r="CL111" s="1016"/>
      <c r="CM111" s="986" t="s">
        <v>426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422</v>
      </c>
      <c r="DH111" s="990"/>
      <c r="DI111" s="990"/>
      <c r="DJ111" s="990"/>
      <c r="DK111" s="990"/>
      <c r="DL111" s="990" t="s">
        <v>424</v>
      </c>
      <c r="DM111" s="990"/>
      <c r="DN111" s="990"/>
      <c r="DO111" s="990"/>
      <c r="DP111" s="990"/>
      <c r="DQ111" s="990" t="s">
        <v>422</v>
      </c>
      <c r="DR111" s="990"/>
      <c r="DS111" s="990"/>
      <c r="DT111" s="990"/>
      <c r="DU111" s="990"/>
      <c r="DV111" s="991" t="s">
        <v>424</v>
      </c>
      <c r="DW111" s="991"/>
      <c r="DX111" s="991"/>
      <c r="DY111" s="991"/>
      <c r="DZ111" s="992"/>
    </row>
    <row r="112" spans="1:131" s="226" customFormat="1" ht="26.25" customHeight="1">
      <c r="A112" s="1022" t="s">
        <v>427</v>
      </c>
      <c r="B112" s="1023"/>
      <c r="C112" s="1020" t="s">
        <v>428</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122</v>
      </c>
      <c r="AB112" s="1029"/>
      <c r="AC112" s="1029"/>
      <c r="AD112" s="1029"/>
      <c r="AE112" s="1030"/>
      <c r="AF112" s="1031" t="s">
        <v>424</v>
      </c>
      <c r="AG112" s="1029"/>
      <c r="AH112" s="1029"/>
      <c r="AI112" s="1029"/>
      <c r="AJ112" s="1030"/>
      <c r="AK112" s="1031" t="s">
        <v>122</v>
      </c>
      <c r="AL112" s="1029"/>
      <c r="AM112" s="1029"/>
      <c r="AN112" s="1029"/>
      <c r="AO112" s="1030"/>
      <c r="AP112" s="1032" t="s">
        <v>424</v>
      </c>
      <c r="AQ112" s="1033"/>
      <c r="AR112" s="1033"/>
      <c r="AS112" s="1033"/>
      <c r="AT112" s="1034"/>
      <c r="AU112" s="970"/>
      <c r="AV112" s="971"/>
      <c r="AW112" s="971"/>
      <c r="AX112" s="971"/>
      <c r="AY112" s="971"/>
      <c r="AZ112" s="1019" t="s">
        <v>429</v>
      </c>
      <c r="BA112" s="1020"/>
      <c r="BB112" s="1020"/>
      <c r="BC112" s="1020"/>
      <c r="BD112" s="1020"/>
      <c r="BE112" s="1020"/>
      <c r="BF112" s="1020"/>
      <c r="BG112" s="1020"/>
      <c r="BH112" s="1020"/>
      <c r="BI112" s="1020"/>
      <c r="BJ112" s="1020"/>
      <c r="BK112" s="1020"/>
      <c r="BL112" s="1020"/>
      <c r="BM112" s="1020"/>
      <c r="BN112" s="1020"/>
      <c r="BO112" s="1020"/>
      <c r="BP112" s="1021"/>
      <c r="BQ112" s="989">
        <v>285403</v>
      </c>
      <c r="BR112" s="990"/>
      <c r="BS112" s="990"/>
      <c r="BT112" s="990"/>
      <c r="BU112" s="990"/>
      <c r="BV112" s="990">
        <v>234820</v>
      </c>
      <c r="BW112" s="990"/>
      <c r="BX112" s="990"/>
      <c r="BY112" s="990"/>
      <c r="BZ112" s="990"/>
      <c r="CA112" s="990">
        <v>778099</v>
      </c>
      <c r="CB112" s="990"/>
      <c r="CC112" s="990"/>
      <c r="CD112" s="990"/>
      <c r="CE112" s="990"/>
      <c r="CF112" s="984">
        <v>34.700000000000003</v>
      </c>
      <c r="CG112" s="985"/>
      <c r="CH112" s="985"/>
      <c r="CI112" s="985"/>
      <c r="CJ112" s="985"/>
      <c r="CK112" s="1015"/>
      <c r="CL112" s="1016"/>
      <c r="CM112" s="986" t="s">
        <v>430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122</v>
      </c>
      <c r="DH112" s="990"/>
      <c r="DI112" s="990"/>
      <c r="DJ112" s="990"/>
      <c r="DK112" s="990"/>
      <c r="DL112" s="990" t="s">
        <v>122</v>
      </c>
      <c r="DM112" s="990"/>
      <c r="DN112" s="990"/>
      <c r="DO112" s="990"/>
      <c r="DP112" s="990"/>
      <c r="DQ112" s="990" t="s">
        <v>122</v>
      </c>
      <c r="DR112" s="990"/>
      <c r="DS112" s="990"/>
      <c r="DT112" s="990"/>
      <c r="DU112" s="990"/>
      <c r="DV112" s="991" t="s">
        <v>122</v>
      </c>
      <c r="DW112" s="991"/>
      <c r="DX112" s="991"/>
      <c r="DY112" s="991"/>
      <c r="DZ112" s="992"/>
    </row>
    <row r="113" spans="1:130" s="226" customFormat="1" ht="26.25" customHeight="1">
      <c r="A113" s="1024"/>
      <c r="B113" s="1025"/>
      <c r="C113" s="1020" t="s">
        <v>431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54800</v>
      </c>
      <c r="AB113" s="1004"/>
      <c r="AC113" s="1004"/>
      <c r="AD113" s="1004"/>
      <c r="AE113" s="1005"/>
      <c r="AF113" s="1006">
        <v>33431</v>
      </c>
      <c r="AG113" s="1004"/>
      <c r="AH113" s="1004"/>
      <c r="AI113" s="1004"/>
      <c r="AJ113" s="1005"/>
      <c r="AK113" s="1006">
        <v>82258</v>
      </c>
      <c r="AL113" s="1004"/>
      <c r="AM113" s="1004"/>
      <c r="AN113" s="1004"/>
      <c r="AO113" s="1005"/>
      <c r="AP113" s="1007">
        <v>3.7</v>
      </c>
      <c r="AQ113" s="1008"/>
      <c r="AR113" s="1008"/>
      <c r="AS113" s="1008"/>
      <c r="AT113" s="1009"/>
      <c r="AU113" s="970"/>
      <c r="AV113" s="971"/>
      <c r="AW113" s="971"/>
      <c r="AX113" s="971"/>
      <c r="AY113" s="971"/>
      <c r="AZ113" s="1019" t="s">
        <v>432</v>
      </c>
      <c r="BA113" s="1020"/>
      <c r="BB113" s="1020"/>
      <c r="BC113" s="1020"/>
      <c r="BD113" s="1020"/>
      <c r="BE113" s="1020"/>
      <c r="BF113" s="1020"/>
      <c r="BG113" s="1020"/>
      <c r="BH113" s="1020"/>
      <c r="BI113" s="1020"/>
      <c r="BJ113" s="1020"/>
      <c r="BK113" s="1020"/>
      <c r="BL113" s="1020"/>
      <c r="BM113" s="1020"/>
      <c r="BN113" s="1020"/>
      <c r="BO113" s="1020"/>
      <c r="BP113" s="1021"/>
      <c r="BQ113" s="989">
        <v>452464</v>
      </c>
      <c r="BR113" s="990"/>
      <c r="BS113" s="990"/>
      <c r="BT113" s="990"/>
      <c r="BU113" s="990"/>
      <c r="BV113" s="990">
        <v>582040</v>
      </c>
      <c r="BW113" s="990"/>
      <c r="BX113" s="990"/>
      <c r="BY113" s="990"/>
      <c r="BZ113" s="990"/>
      <c r="CA113" s="990">
        <v>492778</v>
      </c>
      <c r="CB113" s="990"/>
      <c r="CC113" s="990"/>
      <c r="CD113" s="990"/>
      <c r="CE113" s="990"/>
      <c r="CF113" s="984">
        <v>22</v>
      </c>
      <c r="CG113" s="985"/>
      <c r="CH113" s="985"/>
      <c r="CI113" s="985"/>
      <c r="CJ113" s="985"/>
      <c r="CK113" s="1015"/>
      <c r="CL113" s="1016"/>
      <c r="CM113" s="986" t="s">
        <v>433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424</v>
      </c>
      <c r="DH113" s="1029"/>
      <c r="DI113" s="1029"/>
      <c r="DJ113" s="1029"/>
      <c r="DK113" s="1030"/>
      <c r="DL113" s="1031" t="s">
        <v>122</v>
      </c>
      <c r="DM113" s="1029"/>
      <c r="DN113" s="1029"/>
      <c r="DO113" s="1029"/>
      <c r="DP113" s="1030"/>
      <c r="DQ113" s="1031" t="s">
        <v>122</v>
      </c>
      <c r="DR113" s="1029"/>
      <c r="DS113" s="1029"/>
      <c r="DT113" s="1029"/>
      <c r="DU113" s="1030"/>
      <c r="DV113" s="1032" t="s">
        <v>122</v>
      </c>
      <c r="DW113" s="1033"/>
      <c r="DX113" s="1033"/>
      <c r="DY113" s="1033"/>
      <c r="DZ113" s="1034"/>
    </row>
    <row r="114" spans="1:130" s="226" customFormat="1" ht="26.25" customHeight="1">
      <c r="A114" s="1024"/>
      <c r="B114" s="1025"/>
      <c r="C114" s="1020" t="s">
        <v>434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92593</v>
      </c>
      <c r="AB114" s="1029"/>
      <c r="AC114" s="1029"/>
      <c r="AD114" s="1029"/>
      <c r="AE114" s="1030"/>
      <c r="AF114" s="1031">
        <v>92609</v>
      </c>
      <c r="AG114" s="1029"/>
      <c r="AH114" s="1029"/>
      <c r="AI114" s="1029"/>
      <c r="AJ114" s="1030"/>
      <c r="AK114" s="1031">
        <v>94153</v>
      </c>
      <c r="AL114" s="1029"/>
      <c r="AM114" s="1029"/>
      <c r="AN114" s="1029"/>
      <c r="AO114" s="1030"/>
      <c r="AP114" s="1032">
        <v>4.2</v>
      </c>
      <c r="AQ114" s="1033"/>
      <c r="AR114" s="1033"/>
      <c r="AS114" s="1033"/>
      <c r="AT114" s="1034"/>
      <c r="AU114" s="970"/>
      <c r="AV114" s="971"/>
      <c r="AW114" s="971"/>
      <c r="AX114" s="971"/>
      <c r="AY114" s="971"/>
      <c r="AZ114" s="1019" t="s">
        <v>435</v>
      </c>
      <c r="BA114" s="1020"/>
      <c r="BB114" s="1020"/>
      <c r="BC114" s="1020"/>
      <c r="BD114" s="1020"/>
      <c r="BE114" s="1020"/>
      <c r="BF114" s="1020"/>
      <c r="BG114" s="1020"/>
      <c r="BH114" s="1020"/>
      <c r="BI114" s="1020"/>
      <c r="BJ114" s="1020"/>
      <c r="BK114" s="1020"/>
      <c r="BL114" s="1020"/>
      <c r="BM114" s="1020"/>
      <c r="BN114" s="1020"/>
      <c r="BO114" s="1020"/>
      <c r="BP114" s="1021"/>
      <c r="BQ114" s="989">
        <v>923176</v>
      </c>
      <c r="BR114" s="990"/>
      <c r="BS114" s="990"/>
      <c r="BT114" s="990"/>
      <c r="BU114" s="990"/>
      <c r="BV114" s="990">
        <v>949258</v>
      </c>
      <c r="BW114" s="990"/>
      <c r="BX114" s="990"/>
      <c r="BY114" s="990"/>
      <c r="BZ114" s="990"/>
      <c r="CA114" s="990">
        <v>920521</v>
      </c>
      <c r="CB114" s="990"/>
      <c r="CC114" s="990"/>
      <c r="CD114" s="990"/>
      <c r="CE114" s="990"/>
      <c r="CF114" s="984">
        <v>41.1</v>
      </c>
      <c r="CG114" s="985"/>
      <c r="CH114" s="985"/>
      <c r="CI114" s="985"/>
      <c r="CJ114" s="985"/>
      <c r="CK114" s="1015"/>
      <c r="CL114" s="1016"/>
      <c r="CM114" s="986" t="s">
        <v>436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122</v>
      </c>
      <c r="DH114" s="1029"/>
      <c r="DI114" s="1029"/>
      <c r="DJ114" s="1029"/>
      <c r="DK114" s="1030"/>
      <c r="DL114" s="1031" t="s">
        <v>122</v>
      </c>
      <c r="DM114" s="1029"/>
      <c r="DN114" s="1029"/>
      <c r="DO114" s="1029"/>
      <c r="DP114" s="1030"/>
      <c r="DQ114" s="1031" t="s">
        <v>122</v>
      </c>
      <c r="DR114" s="1029"/>
      <c r="DS114" s="1029"/>
      <c r="DT114" s="1029"/>
      <c r="DU114" s="1030"/>
      <c r="DV114" s="1032" t="s">
        <v>122</v>
      </c>
      <c r="DW114" s="1033"/>
      <c r="DX114" s="1033"/>
      <c r="DY114" s="1033"/>
      <c r="DZ114" s="1034"/>
    </row>
    <row r="115" spans="1:130" s="226" customFormat="1" ht="26.25" customHeight="1">
      <c r="A115" s="1024"/>
      <c r="B115" s="1025"/>
      <c r="C115" s="1020" t="s">
        <v>437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5000</v>
      </c>
      <c r="AB115" s="1004"/>
      <c r="AC115" s="1004"/>
      <c r="AD115" s="1004"/>
      <c r="AE115" s="1005"/>
      <c r="AF115" s="1006">
        <v>4995</v>
      </c>
      <c r="AG115" s="1004"/>
      <c r="AH115" s="1004"/>
      <c r="AI115" s="1004"/>
      <c r="AJ115" s="1005"/>
      <c r="AK115" s="1006">
        <v>4990</v>
      </c>
      <c r="AL115" s="1004"/>
      <c r="AM115" s="1004"/>
      <c r="AN115" s="1004"/>
      <c r="AO115" s="1005"/>
      <c r="AP115" s="1007">
        <v>0.2</v>
      </c>
      <c r="AQ115" s="1008"/>
      <c r="AR115" s="1008"/>
      <c r="AS115" s="1008"/>
      <c r="AT115" s="1009"/>
      <c r="AU115" s="970"/>
      <c r="AV115" s="971"/>
      <c r="AW115" s="971"/>
      <c r="AX115" s="971"/>
      <c r="AY115" s="971"/>
      <c r="AZ115" s="1019" t="s">
        <v>438</v>
      </c>
      <c r="BA115" s="1020"/>
      <c r="BB115" s="1020"/>
      <c r="BC115" s="1020"/>
      <c r="BD115" s="1020"/>
      <c r="BE115" s="1020"/>
      <c r="BF115" s="1020"/>
      <c r="BG115" s="1020"/>
      <c r="BH115" s="1020"/>
      <c r="BI115" s="1020"/>
      <c r="BJ115" s="1020"/>
      <c r="BK115" s="1020"/>
      <c r="BL115" s="1020"/>
      <c r="BM115" s="1020"/>
      <c r="BN115" s="1020"/>
      <c r="BO115" s="1020"/>
      <c r="BP115" s="1021"/>
      <c r="BQ115" s="989" t="s">
        <v>122</v>
      </c>
      <c r="BR115" s="990"/>
      <c r="BS115" s="990"/>
      <c r="BT115" s="990"/>
      <c r="BU115" s="990"/>
      <c r="BV115" s="990" t="s">
        <v>122</v>
      </c>
      <c r="BW115" s="990"/>
      <c r="BX115" s="990"/>
      <c r="BY115" s="990"/>
      <c r="BZ115" s="990"/>
      <c r="CA115" s="990" t="s">
        <v>424</v>
      </c>
      <c r="CB115" s="990"/>
      <c r="CC115" s="990"/>
      <c r="CD115" s="990"/>
      <c r="CE115" s="990"/>
      <c r="CF115" s="984" t="s">
        <v>122</v>
      </c>
      <c r="CG115" s="985"/>
      <c r="CH115" s="985"/>
      <c r="CI115" s="985"/>
      <c r="CJ115" s="985"/>
      <c r="CK115" s="1015"/>
      <c r="CL115" s="1016"/>
      <c r="CM115" s="1019" t="s">
        <v>439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122</v>
      </c>
      <c r="DH115" s="1029"/>
      <c r="DI115" s="1029"/>
      <c r="DJ115" s="1029"/>
      <c r="DK115" s="1030"/>
      <c r="DL115" s="1031" t="s">
        <v>122</v>
      </c>
      <c r="DM115" s="1029"/>
      <c r="DN115" s="1029"/>
      <c r="DO115" s="1029"/>
      <c r="DP115" s="1030"/>
      <c r="DQ115" s="1031" t="s">
        <v>122</v>
      </c>
      <c r="DR115" s="1029"/>
      <c r="DS115" s="1029"/>
      <c r="DT115" s="1029"/>
      <c r="DU115" s="1030"/>
      <c r="DV115" s="1032" t="s">
        <v>122</v>
      </c>
      <c r="DW115" s="1033"/>
      <c r="DX115" s="1033"/>
      <c r="DY115" s="1033"/>
      <c r="DZ115" s="1034"/>
    </row>
    <row r="116" spans="1:130" s="226" customFormat="1" ht="26.25" customHeight="1">
      <c r="A116" s="1026"/>
      <c r="B116" s="1027"/>
      <c r="C116" s="1035" t="s">
        <v>440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122</v>
      </c>
      <c r="AB116" s="1029"/>
      <c r="AC116" s="1029"/>
      <c r="AD116" s="1029"/>
      <c r="AE116" s="1030"/>
      <c r="AF116" s="1031" t="s">
        <v>441</v>
      </c>
      <c r="AG116" s="1029"/>
      <c r="AH116" s="1029"/>
      <c r="AI116" s="1029"/>
      <c r="AJ116" s="1030"/>
      <c r="AK116" s="1031">
        <v>1</v>
      </c>
      <c r="AL116" s="1029"/>
      <c r="AM116" s="1029"/>
      <c r="AN116" s="1029"/>
      <c r="AO116" s="1030"/>
      <c r="AP116" s="1032">
        <v>0</v>
      </c>
      <c r="AQ116" s="1033"/>
      <c r="AR116" s="1033"/>
      <c r="AS116" s="1033"/>
      <c r="AT116" s="1034"/>
      <c r="AU116" s="970"/>
      <c r="AV116" s="971"/>
      <c r="AW116" s="971"/>
      <c r="AX116" s="971"/>
      <c r="AY116" s="971"/>
      <c r="AZ116" s="1037" t="s">
        <v>442</v>
      </c>
      <c r="BA116" s="1038"/>
      <c r="BB116" s="1038"/>
      <c r="BC116" s="1038"/>
      <c r="BD116" s="1038"/>
      <c r="BE116" s="1038"/>
      <c r="BF116" s="1038"/>
      <c r="BG116" s="1038"/>
      <c r="BH116" s="1038"/>
      <c r="BI116" s="1038"/>
      <c r="BJ116" s="1038"/>
      <c r="BK116" s="1038"/>
      <c r="BL116" s="1038"/>
      <c r="BM116" s="1038"/>
      <c r="BN116" s="1038"/>
      <c r="BO116" s="1038"/>
      <c r="BP116" s="1039"/>
      <c r="BQ116" s="989" t="s">
        <v>122</v>
      </c>
      <c r="BR116" s="990"/>
      <c r="BS116" s="990"/>
      <c r="BT116" s="990"/>
      <c r="BU116" s="990"/>
      <c r="BV116" s="990" t="s">
        <v>424</v>
      </c>
      <c r="BW116" s="990"/>
      <c r="BX116" s="990"/>
      <c r="BY116" s="990"/>
      <c r="BZ116" s="990"/>
      <c r="CA116" s="990" t="s">
        <v>122</v>
      </c>
      <c r="CB116" s="990"/>
      <c r="CC116" s="990"/>
      <c r="CD116" s="990"/>
      <c r="CE116" s="990"/>
      <c r="CF116" s="984" t="s">
        <v>122</v>
      </c>
      <c r="CG116" s="985"/>
      <c r="CH116" s="985"/>
      <c r="CI116" s="985"/>
      <c r="CJ116" s="985"/>
      <c r="CK116" s="1015"/>
      <c r="CL116" s="1016"/>
      <c r="CM116" s="986" t="s">
        <v>443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122</v>
      </c>
      <c r="DH116" s="1029"/>
      <c r="DI116" s="1029"/>
      <c r="DJ116" s="1029"/>
      <c r="DK116" s="1030"/>
      <c r="DL116" s="1031" t="s">
        <v>424</v>
      </c>
      <c r="DM116" s="1029"/>
      <c r="DN116" s="1029"/>
      <c r="DO116" s="1029"/>
      <c r="DP116" s="1030"/>
      <c r="DQ116" s="1031" t="s">
        <v>122</v>
      </c>
      <c r="DR116" s="1029"/>
      <c r="DS116" s="1029"/>
      <c r="DT116" s="1029"/>
      <c r="DU116" s="1030"/>
      <c r="DV116" s="1032" t="s">
        <v>424</v>
      </c>
      <c r="DW116" s="1033"/>
      <c r="DX116" s="1033"/>
      <c r="DY116" s="1033"/>
      <c r="DZ116" s="1034"/>
    </row>
    <row r="117" spans="1:130" s="226" customFormat="1" ht="26.25" customHeight="1">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444</v>
      </c>
      <c r="Z117" s="956"/>
      <c r="AA117" s="1046">
        <v>551219</v>
      </c>
      <c r="AB117" s="1047"/>
      <c r="AC117" s="1047"/>
      <c r="AD117" s="1047"/>
      <c r="AE117" s="1048"/>
      <c r="AF117" s="1049">
        <v>511593</v>
      </c>
      <c r="AG117" s="1047"/>
      <c r="AH117" s="1047"/>
      <c r="AI117" s="1047"/>
      <c r="AJ117" s="1048"/>
      <c r="AK117" s="1049">
        <v>595741</v>
      </c>
      <c r="AL117" s="1047"/>
      <c r="AM117" s="1047"/>
      <c r="AN117" s="1047"/>
      <c r="AO117" s="1048"/>
      <c r="AP117" s="1050"/>
      <c r="AQ117" s="1051"/>
      <c r="AR117" s="1051"/>
      <c r="AS117" s="1051"/>
      <c r="AT117" s="1052"/>
      <c r="AU117" s="970"/>
      <c r="AV117" s="971"/>
      <c r="AW117" s="971"/>
      <c r="AX117" s="971"/>
      <c r="AY117" s="971"/>
      <c r="AZ117" s="1037" t="s">
        <v>445</v>
      </c>
      <c r="BA117" s="1038"/>
      <c r="BB117" s="1038"/>
      <c r="BC117" s="1038"/>
      <c r="BD117" s="1038"/>
      <c r="BE117" s="1038"/>
      <c r="BF117" s="1038"/>
      <c r="BG117" s="1038"/>
      <c r="BH117" s="1038"/>
      <c r="BI117" s="1038"/>
      <c r="BJ117" s="1038"/>
      <c r="BK117" s="1038"/>
      <c r="BL117" s="1038"/>
      <c r="BM117" s="1038"/>
      <c r="BN117" s="1038"/>
      <c r="BO117" s="1038"/>
      <c r="BP117" s="1039"/>
      <c r="BQ117" s="989" t="s">
        <v>122</v>
      </c>
      <c r="BR117" s="990"/>
      <c r="BS117" s="990"/>
      <c r="BT117" s="990"/>
      <c r="BU117" s="990"/>
      <c r="BV117" s="990" t="s">
        <v>122</v>
      </c>
      <c r="BW117" s="990"/>
      <c r="BX117" s="990"/>
      <c r="BY117" s="990"/>
      <c r="BZ117" s="990"/>
      <c r="CA117" s="990" t="s">
        <v>122</v>
      </c>
      <c r="CB117" s="990"/>
      <c r="CC117" s="990"/>
      <c r="CD117" s="990"/>
      <c r="CE117" s="990"/>
      <c r="CF117" s="984" t="s">
        <v>122</v>
      </c>
      <c r="CG117" s="985"/>
      <c r="CH117" s="985"/>
      <c r="CI117" s="985"/>
      <c r="CJ117" s="985"/>
      <c r="CK117" s="1015"/>
      <c r="CL117" s="1016"/>
      <c r="CM117" s="986" t="s">
        <v>446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122</v>
      </c>
      <c r="DH117" s="1029"/>
      <c r="DI117" s="1029"/>
      <c r="DJ117" s="1029"/>
      <c r="DK117" s="1030"/>
      <c r="DL117" s="1031" t="s">
        <v>122</v>
      </c>
      <c r="DM117" s="1029"/>
      <c r="DN117" s="1029"/>
      <c r="DO117" s="1029"/>
      <c r="DP117" s="1030"/>
      <c r="DQ117" s="1031" t="s">
        <v>122</v>
      </c>
      <c r="DR117" s="1029"/>
      <c r="DS117" s="1029"/>
      <c r="DT117" s="1029"/>
      <c r="DU117" s="1030"/>
      <c r="DV117" s="1032" t="s">
        <v>441</v>
      </c>
      <c r="DW117" s="1033"/>
      <c r="DX117" s="1033"/>
      <c r="DY117" s="1033"/>
      <c r="DZ117" s="1034"/>
    </row>
    <row r="118" spans="1:130" s="226" customFormat="1" ht="26.25" customHeight="1">
      <c r="A118" s="974" t="s">
        <v>417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415</v>
      </c>
      <c r="AB118" s="955"/>
      <c r="AC118" s="955"/>
      <c r="AD118" s="955"/>
      <c r="AE118" s="956"/>
      <c r="AF118" s="954" t="s">
        <v>299</v>
      </c>
      <c r="AG118" s="955"/>
      <c r="AH118" s="955"/>
      <c r="AI118" s="955"/>
      <c r="AJ118" s="956"/>
      <c r="AK118" s="954" t="s">
        <v>298</v>
      </c>
      <c r="AL118" s="955"/>
      <c r="AM118" s="955"/>
      <c r="AN118" s="955"/>
      <c r="AO118" s="956"/>
      <c r="AP118" s="1041" t="s">
        <v>416</v>
      </c>
      <c r="AQ118" s="1042"/>
      <c r="AR118" s="1042"/>
      <c r="AS118" s="1042"/>
      <c r="AT118" s="1043"/>
      <c r="AU118" s="970"/>
      <c r="AV118" s="971"/>
      <c r="AW118" s="971"/>
      <c r="AX118" s="971"/>
      <c r="AY118" s="971"/>
      <c r="AZ118" s="1044" t="s">
        <v>447</v>
      </c>
      <c r="BA118" s="1035"/>
      <c r="BB118" s="1035"/>
      <c r="BC118" s="1035"/>
      <c r="BD118" s="1035"/>
      <c r="BE118" s="1035"/>
      <c r="BF118" s="1035"/>
      <c r="BG118" s="1035"/>
      <c r="BH118" s="1035"/>
      <c r="BI118" s="1035"/>
      <c r="BJ118" s="1035"/>
      <c r="BK118" s="1035"/>
      <c r="BL118" s="1035"/>
      <c r="BM118" s="1035"/>
      <c r="BN118" s="1035"/>
      <c r="BO118" s="1035"/>
      <c r="BP118" s="1036"/>
      <c r="BQ118" s="1067" t="s">
        <v>122</v>
      </c>
      <c r="BR118" s="1068"/>
      <c r="BS118" s="1068"/>
      <c r="BT118" s="1068"/>
      <c r="BU118" s="1068"/>
      <c r="BV118" s="1068" t="s">
        <v>122</v>
      </c>
      <c r="BW118" s="1068"/>
      <c r="BX118" s="1068"/>
      <c r="BY118" s="1068"/>
      <c r="BZ118" s="1068"/>
      <c r="CA118" s="1068" t="s">
        <v>122</v>
      </c>
      <c r="CB118" s="1068"/>
      <c r="CC118" s="1068"/>
      <c r="CD118" s="1068"/>
      <c r="CE118" s="1068"/>
      <c r="CF118" s="984" t="s">
        <v>448</v>
      </c>
      <c r="CG118" s="985"/>
      <c r="CH118" s="985"/>
      <c r="CI118" s="985"/>
      <c r="CJ118" s="985"/>
      <c r="CK118" s="1015"/>
      <c r="CL118" s="1016"/>
      <c r="CM118" s="986" t="s">
        <v>449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122</v>
      </c>
      <c r="DH118" s="1029"/>
      <c r="DI118" s="1029"/>
      <c r="DJ118" s="1029"/>
      <c r="DK118" s="1030"/>
      <c r="DL118" s="1031" t="s">
        <v>122</v>
      </c>
      <c r="DM118" s="1029"/>
      <c r="DN118" s="1029"/>
      <c r="DO118" s="1029"/>
      <c r="DP118" s="1030"/>
      <c r="DQ118" s="1031" t="s">
        <v>122</v>
      </c>
      <c r="DR118" s="1029"/>
      <c r="DS118" s="1029"/>
      <c r="DT118" s="1029"/>
      <c r="DU118" s="1030"/>
      <c r="DV118" s="1032" t="s">
        <v>122</v>
      </c>
      <c r="DW118" s="1033"/>
      <c r="DX118" s="1033"/>
      <c r="DY118" s="1033"/>
      <c r="DZ118" s="1034"/>
    </row>
    <row r="119" spans="1:130" s="226" customFormat="1" ht="26.25" customHeight="1">
      <c r="A119" s="1128" t="s">
        <v>420</v>
      </c>
      <c r="B119" s="1014"/>
      <c r="C119" s="993" t="s">
        <v>421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424</v>
      </c>
      <c r="AB119" s="962"/>
      <c r="AC119" s="962"/>
      <c r="AD119" s="962"/>
      <c r="AE119" s="963"/>
      <c r="AF119" s="964" t="s">
        <v>122</v>
      </c>
      <c r="AG119" s="962"/>
      <c r="AH119" s="962"/>
      <c r="AI119" s="962"/>
      <c r="AJ119" s="963"/>
      <c r="AK119" s="964" t="s">
        <v>424</v>
      </c>
      <c r="AL119" s="962"/>
      <c r="AM119" s="962"/>
      <c r="AN119" s="962"/>
      <c r="AO119" s="963"/>
      <c r="AP119" s="965" t="s">
        <v>122</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450</v>
      </c>
      <c r="BP119" s="1076"/>
      <c r="BQ119" s="1067">
        <v>5967614</v>
      </c>
      <c r="BR119" s="1068"/>
      <c r="BS119" s="1068"/>
      <c r="BT119" s="1068"/>
      <c r="BU119" s="1068"/>
      <c r="BV119" s="1068">
        <v>6032173</v>
      </c>
      <c r="BW119" s="1068"/>
      <c r="BX119" s="1068"/>
      <c r="BY119" s="1068"/>
      <c r="BZ119" s="1068"/>
      <c r="CA119" s="1068">
        <v>6839632</v>
      </c>
      <c r="CB119" s="1068"/>
      <c r="CC119" s="1068"/>
      <c r="CD119" s="1068"/>
      <c r="CE119" s="1068"/>
      <c r="CF119" s="1069"/>
      <c r="CG119" s="1070"/>
      <c r="CH119" s="1070"/>
      <c r="CI119" s="1070"/>
      <c r="CJ119" s="1071"/>
      <c r="CK119" s="1017"/>
      <c r="CL119" s="1018"/>
      <c r="CM119" s="1072" t="s">
        <v>451</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9972</v>
      </c>
      <c r="DH119" s="1054"/>
      <c r="DI119" s="1054"/>
      <c r="DJ119" s="1054"/>
      <c r="DK119" s="1055"/>
      <c r="DL119" s="1053">
        <v>4986</v>
      </c>
      <c r="DM119" s="1054"/>
      <c r="DN119" s="1054"/>
      <c r="DO119" s="1054"/>
      <c r="DP119" s="1055"/>
      <c r="DQ119" s="1053">
        <v>46516</v>
      </c>
      <c r="DR119" s="1054"/>
      <c r="DS119" s="1054"/>
      <c r="DT119" s="1054"/>
      <c r="DU119" s="1055"/>
      <c r="DV119" s="1056">
        <v>2.1</v>
      </c>
      <c r="DW119" s="1057"/>
      <c r="DX119" s="1057"/>
      <c r="DY119" s="1057"/>
      <c r="DZ119" s="1058"/>
    </row>
    <row r="120" spans="1:130" s="226" customFormat="1" ht="26.25" customHeight="1">
      <c r="A120" s="1129"/>
      <c r="B120" s="1016"/>
      <c r="C120" s="986" t="s">
        <v>426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122</v>
      </c>
      <c r="AB120" s="1029"/>
      <c r="AC120" s="1029"/>
      <c r="AD120" s="1029"/>
      <c r="AE120" s="1030"/>
      <c r="AF120" s="1031" t="s">
        <v>122</v>
      </c>
      <c r="AG120" s="1029"/>
      <c r="AH120" s="1029"/>
      <c r="AI120" s="1029"/>
      <c r="AJ120" s="1030"/>
      <c r="AK120" s="1031" t="s">
        <v>122</v>
      </c>
      <c r="AL120" s="1029"/>
      <c r="AM120" s="1029"/>
      <c r="AN120" s="1029"/>
      <c r="AO120" s="1030"/>
      <c r="AP120" s="1032" t="s">
        <v>122</v>
      </c>
      <c r="AQ120" s="1033"/>
      <c r="AR120" s="1033"/>
      <c r="AS120" s="1033"/>
      <c r="AT120" s="1034"/>
      <c r="AU120" s="1059" t="s">
        <v>452</v>
      </c>
      <c r="AV120" s="1060"/>
      <c r="AW120" s="1060"/>
      <c r="AX120" s="1060"/>
      <c r="AY120" s="1061"/>
      <c r="AZ120" s="1010" t="s">
        <v>453</v>
      </c>
      <c r="BA120" s="959"/>
      <c r="BB120" s="959"/>
      <c r="BC120" s="959"/>
      <c r="BD120" s="959"/>
      <c r="BE120" s="959"/>
      <c r="BF120" s="959"/>
      <c r="BG120" s="959"/>
      <c r="BH120" s="959"/>
      <c r="BI120" s="959"/>
      <c r="BJ120" s="959"/>
      <c r="BK120" s="959"/>
      <c r="BL120" s="959"/>
      <c r="BM120" s="959"/>
      <c r="BN120" s="959"/>
      <c r="BO120" s="959"/>
      <c r="BP120" s="960"/>
      <c r="BQ120" s="996">
        <v>2749438</v>
      </c>
      <c r="BR120" s="997"/>
      <c r="BS120" s="997"/>
      <c r="BT120" s="997"/>
      <c r="BU120" s="997"/>
      <c r="BV120" s="997">
        <v>2999091</v>
      </c>
      <c r="BW120" s="997"/>
      <c r="BX120" s="997"/>
      <c r="BY120" s="997"/>
      <c r="BZ120" s="997"/>
      <c r="CA120" s="997">
        <v>3275237</v>
      </c>
      <c r="CB120" s="997"/>
      <c r="CC120" s="997"/>
      <c r="CD120" s="997"/>
      <c r="CE120" s="997"/>
      <c r="CF120" s="1011">
        <v>146.19999999999999</v>
      </c>
      <c r="CG120" s="1012"/>
      <c r="CH120" s="1012"/>
      <c r="CI120" s="1012"/>
      <c r="CJ120" s="1012"/>
      <c r="CK120" s="1077" t="s">
        <v>454</v>
      </c>
      <c r="CL120" s="1078"/>
      <c r="CM120" s="1078"/>
      <c r="CN120" s="1078"/>
      <c r="CO120" s="1079"/>
      <c r="CP120" s="1085" t="s">
        <v>455</v>
      </c>
      <c r="CQ120" s="1086"/>
      <c r="CR120" s="1086"/>
      <c r="CS120" s="1086"/>
      <c r="CT120" s="1086"/>
      <c r="CU120" s="1086"/>
      <c r="CV120" s="1086"/>
      <c r="CW120" s="1086"/>
      <c r="CX120" s="1086"/>
      <c r="CY120" s="1086"/>
      <c r="CZ120" s="1086"/>
      <c r="DA120" s="1086"/>
      <c r="DB120" s="1086"/>
      <c r="DC120" s="1086"/>
      <c r="DD120" s="1086"/>
      <c r="DE120" s="1086"/>
      <c r="DF120" s="1087"/>
      <c r="DG120" s="996" t="s">
        <v>122</v>
      </c>
      <c r="DH120" s="997"/>
      <c r="DI120" s="997"/>
      <c r="DJ120" s="997"/>
      <c r="DK120" s="997"/>
      <c r="DL120" s="997" t="s">
        <v>122</v>
      </c>
      <c r="DM120" s="997"/>
      <c r="DN120" s="997"/>
      <c r="DO120" s="997"/>
      <c r="DP120" s="997"/>
      <c r="DQ120" s="997">
        <v>459849</v>
      </c>
      <c r="DR120" s="997"/>
      <c r="DS120" s="997"/>
      <c r="DT120" s="997"/>
      <c r="DU120" s="997"/>
      <c r="DV120" s="998">
        <v>20.5</v>
      </c>
      <c r="DW120" s="998"/>
      <c r="DX120" s="998"/>
      <c r="DY120" s="998"/>
      <c r="DZ120" s="999"/>
    </row>
    <row r="121" spans="1:130" s="226" customFormat="1" ht="26.25" customHeight="1">
      <c r="A121" s="1129"/>
      <c r="B121" s="1016"/>
      <c r="C121" s="1037" t="s">
        <v>456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122</v>
      </c>
      <c r="AB121" s="1029"/>
      <c r="AC121" s="1029"/>
      <c r="AD121" s="1029"/>
      <c r="AE121" s="1030"/>
      <c r="AF121" s="1031" t="s">
        <v>122</v>
      </c>
      <c r="AG121" s="1029"/>
      <c r="AH121" s="1029"/>
      <c r="AI121" s="1029"/>
      <c r="AJ121" s="1030"/>
      <c r="AK121" s="1031" t="s">
        <v>122</v>
      </c>
      <c r="AL121" s="1029"/>
      <c r="AM121" s="1029"/>
      <c r="AN121" s="1029"/>
      <c r="AO121" s="1030"/>
      <c r="AP121" s="1032" t="s">
        <v>122</v>
      </c>
      <c r="AQ121" s="1033"/>
      <c r="AR121" s="1033"/>
      <c r="AS121" s="1033"/>
      <c r="AT121" s="1034"/>
      <c r="AU121" s="1062"/>
      <c r="AV121" s="1063"/>
      <c r="AW121" s="1063"/>
      <c r="AX121" s="1063"/>
      <c r="AY121" s="1064"/>
      <c r="AZ121" s="1019" t="s">
        <v>457</v>
      </c>
      <c r="BA121" s="1020"/>
      <c r="BB121" s="1020"/>
      <c r="BC121" s="1020"/>
      <c r="BD121" s="1020"/>
      <c r="BE121" s="1020"/>
      <c r="BF121" s="1020"/>
      <c r="BG121" s="1020"/>
      <c r="BH121" s="1020"/>
      <c r="BI121" s="1020"/>
      <c r="BJ121" s="1020"/>
      <c r="BK121" s="1020"/>
      <c r="BL121" s="1020"/>
      <c r="BM121" s="1020"/>
      <c r="BN121" s="1020"/>
      <c r="BO121" s="1020"/>
      <c r="BP121" s="1021"/>
      <c r="BQ121" s="989">
        <v>93970</v>
      </c>
      <c r="BR121" s="990"/>
      <c r="BS121" s="990"/>
      <c r="BT121" s="990"/>
      <c r="BU121" s="990"/>
      <c r="BV121" s="990">
        <v>80930</v>
      </c>
      <c r="BW121" s="990"/>
      <c r="BX121" s="990"/>
      <c r="BY121" s="990"/>
      <c r="BZ121" s="990"/>
      <c r="CA121" s="990">
        <v>87943</v>
      </c>
      <c r="CB121" s="990"/>
      <c r="CC121" s="990"/>
      <c r="CD121" s="990"/>
      <c r="CE121" s="990"/>
      <c r="CF121" s="984">
        <v>3.9</v>
      </c>
      <c r="CG121" s="985"/>
      <c r="CH121" s="985"/>
      <c r="CI121" s="985"/>
      <c r="CJ121" s="985"/>
      <c r="CK121" s="1080"/>
      <c r="CL121" s="1081"/>
      <c r="CM121" s="1081"/>
      <c r="CN121" s="1081"/>
      <c r="CO121" s="1082"/>
      <c r="CP121" s="1090" t="s">
        <v>458</v>
      </c>
      <c r="CQ121" s="1091"/>
      <c r="CR121" s="1091"/>
      <c r="CS121" s="1091"/>
      <c r="CT121" s="1091"/>
      <c r="CU121" s="1091"/>
      <c r="CV121" s="1091"/>
      <c r="CW121" s="1091"/>
      <c r="CX121" s="1091"/>
      <c r="CY121" s="1091"/>
      <c r="CZ121" s="1091"/>
      <c r="DA121" s="1091"/>
      <c r="DB121" s="1091"/>
      <c r="DC121" s="1091"/>
      <c r="DD121" s="1091"/>
      <c r="DE121" s="1091"/>
      <c r="DF121" s="1092"/>
      <c r="DG121" s="989">
        <v>285403</v>
      </c>
      <c r="DH121" s="990"/>
      <c r="DI121" s="990"/>
      <c r="DJ121" s="990"/>
      <c r="DK121" s="990"/>
      <c r="DL121" s="990">
        <v>234820</v>
      </c>
      <c r="DM121" s="990"/>
      <c r="DN121" s="990"/>
      <c r="DO121" s="990"/>
      <c r="DP121" s="990"/>
      <c r="DQ121" s="990">
        <v>318250</v>
      </c>
      <c r="DR121" s="990"/>
      <c r="DS121" s="990"/>
      <c r="DT121" s="990"/>
      <c r="DU121" s="990"/>
      <c r="DV121" s="991">
        <v>14.2</v>
      </c>
      <c r="DW121" s="991"/>
      <c r="DX121" s="991"/>
      <c r="DY121" s="991"/>
      <c r="DZ121" s="992"/>
    </row>
    <row r="122" spans="1:130" s="226" customFormat="1" ht="26.25" customHeight="1">
      <c r="A122" s="1129"/>
      <c r="B122" s="1016"/>
      <c r="C122" s="986" t="s">
        <v>436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424</v>
      </c>
      <c r="AB122" s="1029"/>
      <c r="AC122" s="1029"/>
      <c r="AD122" s="1029"/>
      <c r="AE122" s="1030"/>
      <c r="AF122" s="1031" t="s">
        <v>122</v>
      </c>
      <c r="AG122" s="1029"/>
      <c r="AH122" s="1029"/>
      <c r="AI122" s="1029"/>
      <c r="AJ122" s="1030"/>
      <c r="AK122" s="1031" t="s">
        <v>441</v>
      </c>
      <c r="AL122" s="1029"/>
      <c r="AM122" s="1029"/>
      <c r="AN122" s="1029"/>
      <c r="AO122" s="1030"/>
      <c r="AP122" s="1032" t="s">
        <v>122</v>
      </c>
      <c r="AQ122" s="1033"/>
      <c r="AR122" s="1033"/>
      <c r="AS122" s="1033"/>
      <c r="AT122" s="1034"/>
      <c r="AU122" s="1062"/>
      <c r="AV122" s="1063"/>
      <c r="AW122" s="1063"/>
      <c r="AX122" s="1063"/>
      <c r="AY122" s="1064"/>
      <c r="AZ122" s="1044" t="s">
        <v>459</v>
      </c>
      <c r="BA122" s="1035"/>
      <c r="BB122" s="1035"/>
      <c r="BC122" s="1035"/>
      <c r="BD122" s="1035"/>
      <c r="BE122" s="1035"/>
      <c r="BF122" s="1035"/>
      <c r="BG122" s="1035"/>
      <c r="BH122" s="1035"/>
      <c r="BI122" s="1035"/>
      <c r="BJ122" s="1035"/>
      <c r="BK122" s="1035"/>
      <c r="BL122" s="1035"/>
      <c r="BM122" s="1035"/>
      <c r="BN122" s="1035"/>
      <c r="BO122" s="1035"/>
      <c r="BP122" s="1036"/>
      <c r="BQ122" s="1067">
        <v>3529040</v>
      </c>
      <c r="BR122" s="1068"/>
      <c r="BS122" s="1068"/>
      <c r="BT122" s="1068"/>
      <c r="BU122" s="1068"/>
      <c r="BV122" s="1068">
        <v>3681233</v>
      </c>
      <c r="BW122" s="1068"/>
      <c r="BX122" s="1068"/>
      <c r="BY122" s="1068"/>
      <c r="BZ122" s="1068"/>
      <c r="CA122" s="1068">
        <v>4111668</v>
      </c>
      <c r="CB122" s="1068"/>
      <c r="CC122" s="1068"/>
      <c r="CD122" s="1068"/>
      <c r="CE122" s="1068"/>
      <c r="CF122" s="1088">
        <v>183.5</v>
      </c>
      <c r="CG122" s="1089"/>
      <c r="CH122" s="1089"/>
      <c r="CI122" s="1089"/>
      <c r="CJ122" s="1089"/>
      <c r="CK122" s="1080"/>
      <c r="CL122" s="1081"/>
      <c r="CM122" s="1081"/>
      <c r="CN122" s="1081"/>
      <c r="CO122" s="1082"/>
      <c r="CP122" s="1090" t="s">
        <v>460</v>
      </c>
      <c r="CQ122" s="1091"/>
      <c r="CR122" s="1091"/>
      <c r="CS122" s="1091"/>
      <c r="CT122" s="1091"/>
      <c r="CU122" s="1091"/>
      <c r="CV122" s="1091"/>
      <c r="CW122" s="1091"/>
      <c r="CX122" s="1091"/>
      <c r="CY122" s="1091"/>
      <c r="CZ122" s="1091"/>
      <c r="DA122" s="1091"/>
      <c r="DB122" s="1091"/>
      <c r="DC122" s="1091"/>
      <c r="DD122" s="1091"/>
      <c r="DE122" s="1091"/>
      <c r="DF122" s="1092"/>
      <c r="DG122" s="989" t="s">
        <v>441</v>
      </c>
      <c r="DH122" s="990"/>
      <c r="DI122" s="990"/>
      <c r="DJ122" s="990"/>
      <c r="DK122" s="990"/>
      <c r="DL122" s="990" t="s">
        <v>122</v>
      </c>
      <c r="DM122" s="990"/>
      <c r="DN122" s="990"/>
      <c r="DO122" s="990"/>
      <c r="DP122" s="990"/>
      <c r="DQ122" s="990" t="s">
        <v>122</v>
      </c>
      <c r="DR122" s="990"/>
      <c r="DS122" s="990"/>
      <c r="DT122" s="990"/>
      <c r="DU122" s="990"/>
      <c r="DV122" s="991" t="s">
        <v>122</v>
      </c>
      <c r="DW122" s="991"/>
      <c r="DX122" s="991"/>
      <c r="DY122" s="991"/>
      <c r="DZ122" s="992"/>
    </row>
    <row r="123" spans="1:130" s="226" customFormat="1" ht="26.25" customHeight="1">
      <c r="A123" s="1129"/>
      <c r="B123" s="1016"/>
      <c r="C123" s="986" t="s">
        <v>443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122</v>
      </c>
      <c r="AB123" s="1029"/>
      <c r="AC123" s="1029"/>
      <c r="AD123" s="1029"/>
      <c r="AE123" s="1030"/>
      <c r="AF123" s="1031" t="s">
        <v>424</v>
      </c>
      <c r="AG123" s="1029"/>
      <c r="AH123" s="1029"/>
      <c r="AI123" s="1029"/>
      <c r="AJ123" s="1030"/>
      <c r="AK123" s="1031" t="s">
        <v>448</v>
      </c>
      <c r="AL123" s="1029"/>
      <c r="AM123" s="1029"/>
      <c r="AN123" s="1029"/>
      <c r="AO123" s="1030"/>
      <c r="AP123" s="1032" t="s">
        <v>122</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461</v>
      </c>
      <c r="BP123" s="1076"/>
      <c r="BQ123" s="1135">
        <v>6372448</v>
      </c>
      <c r="BR123" s="1136"/>
      <c r="BS123" s="1136"/>
      <c r="BT123" s="1136"/>
      <c r="BU123" s="1136"/>
      <c r="BV123" s="1136">
        <v>6761254</v>
      </c>
      <c r="BW123" s="1136"/>
      <c r="BX123" s="1136"/>
      <c r="BY123" s="1136"/>
      <c r="BZ123" s="1136"/>
      <c r="CA123" s="1136">
        <v>7474848</v>
      </c>
      <c r="CB123" s="1136"/>
      <c r="CC123" s="1136"/>
      <c r="CD123" s="1136"/>
      <c r="CE123" s="1136"/>
      <c r="CF123" s="1069"/>
      <c r="CG123" s="1070"/>
      <c r="CH123" s="1070"/>
      <c r="CI123" s="1070"/>
      <c r="CJ123" s="1071"/>
      <c r="CK123" s="1080"/>
      <c r="CL123" s="1081"/>
      <c r="CM123" s="1081"/>
      <c r="CN123" s="1081"/>
      <c r="CO123" s="1082"/>
      <c r="CP123" s="1090" t="s">
        <v>462</v>
      </c>
      <c r="CQ123" s="1091"/>
      <c r="CR123" s="1091"/>
      <c r="CS123" s="1091"/>
      <c r="CT123" s="1091"/>
      <c r="CU123" s="1091"/>
      <c r="CV123" s="1091"/>
      <c r="CW123" s="1091"/>
      <c r="CX123" s="1091"/>
      <c r="CY123" s="1091"/>
      <c r="CZ123" s="1091"/>
      <c r="DA123" s="1091"/>
      <c r="DB123" s="1091"/>
      <c r="DC123" s="1091"/>
      <c r="DD123" s="1091"/>
      <c r="DE123" s="1091"/>
      <c r="DF123" s="1092"/>
      <c r="DG123" s="1028" t="s">
        <v>424</v>
      </c>
      <c r="DH123" s="1029"/>
      <c r="DI123" s="1029"/>
      <c r="DJ123" s="1029"/>
      <c r="DK123" s="1030"/>
      <c r="DL123" s="1031" t="s">
        <v>122</v>
      </c>
      <c r="DM123" s="1029"/>
      <c r="DN123" s="1029"/>
      <c r="DO123" s="1029"/>
      <c r="DP123" s="1030"/>
      <c r="DQ123" s="1031" t="s">
        <v>122</v>
      </c>
      <c r="DR123" s="1029"/>
      <c r="DS123" s="1029"/>
      <c r="DT123" s="1029"/>
      <c r="DU123" s="1030"/>
      <c r="DV123" s="1032" t="s">
        <v>448</v>
      </c>
      <c r="DW123" s="1033"/>
      <c r="DX123" s="1033"/>
      <c r="DY123" s="1033"/>
      <c r="DZ123" s="1034"/>
    </row>
    <row r="124" spans="1:130" s="226" customFormat="1" ht="26.25" customHeight="1" thickBot="1">
      <c r="A124" s="1129"/>
      <c r="B124" s="1016"/>
      <c r="C124" s="986" t="s">
        <v>446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122</v>
      </c>
      <c r="AB124" s="1029"/>
      <c r="AC124" s="1029"/>
      <c r="AD124" s="1029"/>
      <c r="AE124" s="1030"/>
      <c r="AF124" s="1031" t="s">
        <v>122</v>
      </c>
      <c r="AG124" s="1029"/>
      <c r="AH124" s="1029"/>
      <c r="AI124" s="1029"/>
      <c r="AJ124" s="1030"/>
      <c r="AK124" s="1031" t="s">
        <v>122</v>
      </c>
      <c r="AL124" s="1029"/>
      <c r="AM124" s="1029"/>
      <c r="AN124" s="1029"/>
      <c r="AO124" s="1030"/>
      <c r="AP124" s="1032" t="s">
        <v>122</v>
      </c>
      <c r="AQ124" s="1033"/>
      <c r="AR124" s="1033"/>
      <c r="AS124" s="1033"/>
      <c r="AT124" s="1034"/>
      <c r="AU124" s="1131" t="s">
        <v>463</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122</v>
      </c>
      <c r="BR124" s="1098"/>
      <c r="BS124" s="1098"/>
      <c r="BT124" s="1098"/>
      <c r="BU124" s="1098"/>
      <c r="BV124" s="1098" t="s">
        <v>122</v>
      </c>
      <c r="BW124" s="1098"/>
      <c r="BX124" s="1098"/>
      <c r="BY124" s="1098"/>
      <c r="BZ124" s="1098"/>
      <c r="CA124" s="1098" t="s">
        <v>448</v>
      </c>
      <c r="CB124" s="1098"/>
      <c r="CC124" s="1098"/>
      <c r="CD124" s="1098"/>
      <c r="CE124" s="1098"/>
      <c r="CF124" s="1099"/>
      <c r="CG124" s="1100"/>
      <c r="CH124" s="1100"/>
      <c r="CI124" s="1100"/>
      <c r="CJ124" s="1101"/>
      <c r="CK124" s="1083"/>
      <c r="CL124" s="1083"/>
      <c r="CM124" s="1083"/>
      <c r="CN124" s="1083"/>
      <c r="CO124" s="1084"/>
      <c r="CP124" s="1090" t="s">
        <v>464</v>
      </c>
      <c r="CQ124" s="1091"/>
      <c r="CR124" s="1091"/>
      <c r="CS124" s="1091"/>
      <c r="CT124" s="1091"/>
      <c r="CU124" s="1091"/>
      <c r="CV124" s="1091"/>
      <c r="CW124" s="1091"/>
      <c r="CX124" s="1091"/>
      <c r="CY124" s="1091"/>
      <c r="CZ124" s="1091"/>
      <c r="DA124" s="1091"/>
      <c r="DB124" s="1091"/>
      <c r="DC124" s="1091"/>
      <c r="DD124" s="1091"/>
      <c r="DE124" s="1091"/>
      <c r="DF124" s="1092"/>
      <c r="DG124" s="1075" t="s">
        <v>122</v>
      </c>
      <c r="DH124" s="1054"/>
      <c r="DI124" s="1054"/>
      <c r="DJ124" s="1054"/>
      <c r="DK124" s="1055"/>
      <c r="DL124" s="1053" t="s">
        <v>122</v>
      </c>
      <c r="DM124" s="1054"/>
      <c r="DN124" s="1054"/>
      <c r="DO124" s="1054"/>
      <c r="DP124" s="1055"/>
      <c r="DQ124" s="1053" t="s">
        <v>122</v>
      </c>
      <c r="DR124" s="1054"/>
      <c r="DS124" s="1054"/>
      <c r="DT124" s="1054"/>
      <c r="DU124" s="1055"/>
      <c r="DV124" s="1056" t="s">
        <v>122</v>
      </c>
      <c r="DW124" s="1057"/>
      <c r="DX124" s="1057"/>
      <c r="DY124" s="1057"/>
      <c r="DZ124" s="1058"/>
    </row>
    <row r="125" spans="1:130" s="226" customFormat="1" ht="26.25" customHeight="1">
      <c r="A125" s="1129"/>
      <c r="B125" s="1016"/>
      <c r="C125" s="986" t="s">
        <v>449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122</v>
      </c>
      <c r="AB125" s="1029"/>
      <c r="AC125" s="1029"/>
      <c r="AD125" s="1029"/>
      <c r="AE125" s="1030"/>
      <c r="AF125" s="1031" t="s">
        <v>448</v>
      </c>
      <c r="AG125" s="1029"/>
      <c r="AH125" s="1029"/>
      <c r="AI125" s="1029"/>
      <c r="AJ125" s="1030"/>
      <c r="AK125" s="1031" t="s">
        <v>122</v>
      </c>
      <c r="AL125" s="1029"/>
      <c r="AM125" s="1029"/>
      <c r="AN125" s="1029"/>
      <c r="AO125" s="1030"/>
      <c r="AP125" s="1032" t="s">
        <v>122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465</v>
      </c>
      <c r="CL125" s="1078"/>
      <c r="CM125" s="1078"/>
      <c r="CN125" s="1078"/>
      <c r="CO125" s="1079"/>
      <c r="CP125" s="1010" t="s">
        <v>466</v>
      </c>
      <c r="CQ125" s="959"/>
      <c r="CR125" s="959"/>
      <c r="CS125" s="959"/>
      <c r="CT125" s="959"/>
      <c r="CU125" s="959"/>
      <c r="CV125" s="959"/>
      <c r="CW125" s="959"/>
      <c r="CX125" s="959"/>
      <c r="CY125" s="959"/>
      <c r="CZ125" s="959"/>
      <c r="DA125" s="959"/>
      <c r="DB125" s="959"/>
      <c r="DC125" s="959"/>
      <c r="DD125" s="959"/>
      <c r="DE125" s="959"/>
      <c r="DF125" s="960"/>
      <c r="DG125" s="996" t="s">
        <v>122</v>
      </c>
      <c r="DH125" s="997"/>
      <c r="DI125" s="997"/>
      <c r="DJ125" s="997"/>
      <c r="DK125" s="997"/>
      <c r="DL125" s="997" t="s">
        <v>122</v>
      </c>
      <c r="DM125" s="997"/>
      <c r="DN125" s="997"/>
      <c r="DO125" s="997"/>
      <c r="DP125" s="997"/>
      <c r="DQ125" s="997" t="s">
        <v>122</v>
      </c>
      <c r="DR125" s="997"/>
      <c r="DS125" s="997"/>
      <c r="DT125" s="997"/>
      <c r="DU125" s="997"/>
      <c r="DV125" s="998" t="s">
        <v>122</v>
      </c>
      <c r="DW125" s="998"/>
      <c r="DX125" s="998"/>
      <c r="DY125" s="998"/>
      <c r="DZ125" s="999"/>
    </row>
    <row r="126" spans="1:130" s="226" customFormat="1" ht="26.25" customHeight="1" thickBot="1">
      <c r="A126" s="1129"/>
      <c r="B126" s="1016"/>
      <c r="C126" s="986" t="s">
        <v>451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5000</v>
      </c>
      <c r="AB126" s="1029"/>
      <c r="AC126" s="1029"/>
      <c r="AD126" s="1029"/>
      <c r="AE126" s="1030"/>
      <c r="AF126" s="1031">
        <v>4995</v>
      </c>
      <c r="AG126" s="1029"/>
      <c r="AH126" s="1029"/>
      <c r="AI126" s="1029"/>
      <c r="AJ126" s="1030"/>
      <c r="AK126" s="1031">
        <v>4990</v>
      </c>
      <c r="AL126" s="1029"/>
      <c r="AM126" s="1029"/>
      <c r="AN126" s="1029"/>
      <c r="AO126" s="1030"/>
      <c r="AP126" s="1032">
        <v>0.2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467</v>
      </c>
      <c r="CQ126" s="1020"/>
      <c r="CR126" s="1020"/>
      <c r="CS126" s="1020"/>
      <c r="CT126" s="1020"/>
      <c r="CU126" s="1020"/>
      <c r="CV126" s="1020"/>
      <c r="CW126" s="1020"/>
      <c r="CX126" s="1020"/>
      <c r="CY126" s="1020"/>
      <c r="CZ126" s="1020"/>
      <c r="DA126" s="1020"/>
      <c r="DB126" s="1020"/>
      <c r="DC126" s="1020"/>
      <c r="DD126" s="1020"/>
      <c r="DE126" s="1020"/>
      <c r="DF126" s="1021"/>
      <c r="DG126" s="989" t="s">
        <v>122</v>
      </c>
      <c r="DH126" s="990"/>
      <c r="DI126" s="990"/>
      <c r="DJ126" s="990"/>
      <c r="DK126" s="990"/>
      <c r="DL126" s="990" t="s">
        <v>122</v>
      </c>
      <c r="DM126" s="990"/>
      <c r="DN126" s="990"/>
      <c r="DO126" s="990"/>
      <c r="DP126" s="990"/>
      <c r="DQ126" s="990" t="s">
        <v>122</v>
      </c>
      <c r="DR126" s="990"/>
      <c r="DS126" s="990"/>
      <c r="DT126" s="990"/>
      <c r="DU126" s="990"/>
      <c r="DV126" s="991" t="s">
        <v>424</v>
      </c>
      <c r="DW126" s="991"/>
      <c r="DX126" s="991"/>
      <c r="DY126" s="991"/>
      <c r="DZ126" s="992"/>
    </row>
    <row r="127" spans="1:130" s="226" customFormat="1" ht="26.25" customHeight="1">
      <c r="A127" s="1130"/>
      <c r="B127" s="1018"/>
      <c r="C127" s="1072" t="s">
        <v>468</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122</v>
      </c>
      <c r="AB127" s="1029"/>
      <c r="AC127" s="1029"/>
      <c r="AD127" s="1029"/>
      <c r="AE127" s="1030"/>
      <c r="AF127" s="1031" t="s">
        <v>424</v>
      </c>
      <c r="AG127" s="1029"/>
      <c r="AH127" s="1029"/>
      <c r="AI127" s="1029"/>
      <c r="AJ127" s="1030"/>
      <c r="AK127" s="1031" t="s">
        <v>122</v>
      </c>
      <c r="AL127" s="1029"/>
      <c r="AM127" s="1029"/>
      <c r="AN127" s="1029"/>
      <c r="AO127" s="1030"/>
      <c r="AP127" s="1032" t="s">
        <v>122</v>
      </c>
      <c r="AQ127" s="1033"/>
      <c r="AR127" s="1033"/>
      <c r="AS127" s="1033"/>
      <c r="AT127" s="1034"/>
      <c r="AU127" s="262"/>
      <c r="AV127" s="262"/>
      <c r="AW127" s="262"/>
      <c r="AX127" s="1102" t="s">
        <v>469</v>
      </c>
      <c r="AY127" s="1103"/>
      <c r="AZ127" s="1103"/>
      <c r="BA127" s="1103"/>
      <c r="BB127" s="1103"/>
      <c r="BC127" s="1103"/>
      <c r="BD127" s="1103"/>
      <c r="BE127" s="1104"/>
      <c r="BF127" s="1105" t="s">
        <v>470</v>
      </c>
      <c r="BG127" s="1103"/>
      <c r="BH127" s="1103"/>
      <c r="BI127" s="1103"/>
      <c r="BJ127" s="1103"/>
      <c r="BK127" s="1103"/>
      <c r="BL127" s="1104"/>
      <c r="BM127" s="1105" t="s">
        <v>471</v>
      </c>
      <c r="BN127" s="1103"/>
      <c r="BO127" s="1103"/>
      <c r="BP127" s="1103"/>
      <c r="BQ127" s="1103"/>
      <c r="BR127" s="1103"/>
      <c r="BS127" s="1104"/>
      <c r="BT127" s="1105" t="s">
        <v>472</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473</v>
      </c>
      <c r="CQ127" s="1020"/>
      <c r="CR127" s="1020"/>
      <c r="CS127" s="1020"/>
      <c r="CT127" s="1020"/>
      <c r="CU127" s="1020"/>
      <c r="CV127" s="1020"/>
      <c r="CW127" s="1020"/>
      <c r="CX127" s="1020"/>
      <c r="CY127" s="1020"/>
      <c r="CZ127" s="1020"/>
      <c r="DA127" s="1020"/>
      <c r="DB127" s="1020"/>
      <c r="DC127" s="1020"/>
      <c r="DD127" s="1020"/>
      <c r="DE127" s="1020"/>
      <c r="DF127" s="1021"/>
      <c r="DG127" s="989" t="s">
        <v>122</v>
      </c>
      <c r="DH127" s="990"/>
      <c r="DI127" s="990"/>
      <c r="DJ127" s="990"/>
      <c r="DK127" s="990"/>
      <c r="DL127" s="990" t="s">
        <v>122</v>
      </c>
      <c r="DM127" s="990"/>
      <c r="DN127" s="990"/>
      <c r="DO127" s="990"/>
      <c r="DP127" s="990"/>
      <c r="DQ127" s="990" t="s">
        <v>424</v>
      </c>
      <c r="DR127" s="990"/>
      <c r="DS127" s="990"/>
      <c r="DT127" s="990"/>
      <c r="DU127" s="990"/>
      <c r="DV127" s="991" t="s">
        <v>122</v>
      </c>
      <c r="DW127" s="991"/>
      <c r="DX127" s="991"/>
      <c r="DY127" s="991"/>
      <c r="DZ127" s="992"/>
    </row>
    <row r="128" spans="1:130" s="226" customFormat="1" ht="26.25" customHeight="1" thickBot="1">
      <c r="A128" s="1113" t="s">
        <v>474</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475</v>
      </c>
      <c r="X128" s="1115"/>
      <c r="Y128" s="1115"/>
      <c r="Z128" s="1116"/>
      <c r="AA128" s="1117">
        <v>15008</v>
      </c>
      <c r="AB128" s="1118"/>
      <c r="AC128" s="1118"/>
      <c r="AD128" s="1118"/>
      <c r="AE128" s="1119"/>
      <c r="AF128" s="1120">
        <v>15007</v>
      </c>
      <c r="AG128" s="1118"/>
      <c r="AH128" s="1118"/>
      <c r="AI128" s="1118"/>
      <c r="AJ128" s="1119"/>
      <c r="AK128" s="1120">
        <v>15008</v>
      </c>
      <c r="AL128" s="1118"/>
      <c r="AM128" s="1118"/>
      <c r="AN128" s="1118"/>
      <c r="AO128" s="1119"/>
      <c r="AP128" s="1121"/>
      <c r="AQ128" s="1122"/>
      <c r="AR128" s="1122"/>
      <c r="AS128" s="1122"/>
      <c r="AT128" s="1123"/>
      <c r="AU128" s="262"/>
      <c r="AV128" s="262"/>
      <c r="AW128" s="262"/>
      <c r="AX128" s="958" t="s">
        <v>476</v>
      </c>
      <c r="AY128" s="959"/>
      <c r="AZ128" s="959"/>
      <c r="BA128" s="959"/>
      <c r="BB128" s="959"/>
      <c r="BC128" s="959"/>
      <c r="BD128" s="959"/>
      <c r="BE128" s="960"/>
      <c r="BF128" s="1124" t="s">
        <v>122</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477</v>
      </c>
      <c r="CQ128" s="1107"/>
      <c r="CR128" s="1107"/>
      <c r="CS128" s="1107"/>
      <c r="CT128" s="1107"/>
      <c r="CU128" s="1107"/>
      <c r="CV128" s="1107"/>
      <c r="CW128" s="1107"/>
      <c r="CX128" s="1107"/>
      <c r="CY128" s="1107"/>
      <c r="CZ128" s="1107"/>
      <c r="DA128" s="1107"/>
      <c r="DB128" s="1107"/>
      <c r="DC128" s="1107"/>
      <c r="DD128" s="1107"/>
      <c r="DE128" s="1107"/>
      <c r="DF128" s="1108"/>
      <c r="DG128" s="1109" t="s">
        <v>424</v>
      </c>
      <c r="DH128" s="1110"/>
      <c r="DI128" s="1110"/>
      <c r="DJ128" s="1110"/>
      <c r="DK128" s="1110"/>
      <c r="DL128" s="1110" t="s">
        <v>424</v>
      </c>
      <c r="DM128" s="1110"/>
      <c r="DN128" s="1110"/>
      <c r="DO128" s="1110"/>
      <c r="DP128" s="1110"/>
      <c r="DQ128" s="1110" t="s">
        <v>122</v>
      </c>
      <c r="DR128" s="1110"/>
      <c r="DS128" s="1110"/>
      <c r="DT128" s="1110"/>
      <c r="DU128" s="1110"/>
      <c r="DV128" s="1111" t="s">
        <v>122</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478</v>
      </c>
      <c r="X129" s="1144"/>
      <c r="Y129" s="1144"/>
      <c r="Z129" s="1145"/>
      <c r="AA129" s="1028">
        <v>2668768</v>
      </c>
      <c r="AB129" s="1029"/>
      <c r="AC129" s="1029"/>
      <c r="AD129" s="1029"/>
      <c r="AE129" s="1030"/>
      <c r="AF129" s="1031">
        <v>2625511</v>
      </c>
      <c r="AG129" s="1029"/>
      <c r="AH129" s="1029"/>
      <c r="AI129" s="1029"/>
      <c r="AJ129" s="1030"/>
      <c r="AK129" s="1031">
        <v>2609635</v>
      </c>
      <c r="AL129" s="1029"/>
      <c r="AM129" s="1029"/>
      <c r="AN129" s="1029"/>
      <c r="AO129" s="1030"/>
      <c r="AP129" s="1146"/>
      <c r="AQ129" s="1147"/>
      <c r="AR129" s="1147"/>
      <c r="AS129" s="1147"/>
      <c r="AT129" s="1148"/>
      <c r="AU129" s="264"/>
      <c r="AV129" s="264"/>
      <c r="AW129" s="264"/>
      <c r="AX129" s="1137" t="s">
        <v>479</v>
      </c>
      <c r="AY129" s="1020"/>
      <c r="AZ129" s="1020"/>
      <c r="BA129" s="1020"/>
      <c r="BB129" s="1020"/>
      <c r="BC129" s="1020"/>
      <c r="BD129" s="1020"/>
      <c r="BE129" s="1021"/>
      <c r="BF129" s="1138" t="s">
        <v>122</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481</v>
      </c>
      <c r="X130" s="1144"/>
      <c r="Y130" s="1144"/>
      <c r="Z130" s="1145"/>
      <c r="AA130" s="1028">
        <v>319982</v>
      </c>
      <c r="AB130" s="1029"/>
      <c r="AC130" s="1029"/>
      <c r="AD130" s="1029"/>
      <c r="AE130" s="1030"/>
      <c r="AF130" s="1031">
        <v>352480</v>
      </c>
      <c r="AG130" s="1029"/>
      <c r="AH130" s="1029"/>
      <c r="AI130" s="1029"/>
      <c r="AJ130" s="1030"/>
      <c r="AK130" s="1031">
        <v>369238</v>
      </c>
      <c r="AL130" s="1029"/>
      <c r="AM130" s="1029"/>
      <c r="AN130" s="1029"/>
      <c r="AO130" s="1030"/>
      <c r="AP130" s="1146"/>
      <c r="AQ130" s="1147"/>
      <c r="AR130" s="1147"/>
      <c r="AS130" s="1147"/>
      <c r="AT130" s="1148"/>
      <c r="AU130" s="264"/>
      <c r="AV130" s="264"/>
      <c r="AW130" s="264"/>
      <c r="AX130" s="1137" t="s">
        <v>482</v>
      </c>
      <c r="AY130" s="1020"/>
      <c r="AZ130" s="1020"/>
      <c r="BA130" s="1020"/>
      <c r="BB130" s="1020"/>
      <c r="BC130" s="1020"/>
      <c r="BD130" s="1020"/>
      <c r="BE130" s="1021"/>
      <c r="BF130" s="1174">
        <v>8.3000000000000007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483</v>
      </c>
      <c r="X131" s="1182"/>
      <c r="Y131" s="1182"/>
      <c r="Z131" s="1183"/>
      <c r="AA131" s="1075">
        <v>2348786</v>
      </c>
      <c r="AB131" s="1054"/>
      <c r="AC131" s="1054"/>
      <c r="AD131" s="1054"/>
      <c r="AE131" s="1055"/>
      <c r="AF131" s="1053">
        <v>2273031</v>
      </c>
      <c r="AG131" s="1054"/>
      <c r="AH131" s="1054"/>
      <c r="AI131" s="1054"/>
      <c r="AJ131" s="1055"/>
      <c r="AK131" s="1053">
        <v>2240397</v>
      </c>
      <c r="AL131" s="1054"/>
      <c r="AM131" s="1054"/>
      <c r="AN131" s="1054"/>
      <c r="AO131" s="1055"/>
      <c r="AP131" s="1184"/>
      <c r="AQ131" s="1185"/>
      <c r="AR131" s="1185"/>
      <c r="AS131" s="1185"/>
      <c r="AT131" s="1186"/>
      <c r="AU131" s="264"/>
      <c r="AV131" s="264"/>
      <c r="AW131" s="264"/>
      <c r="AX131" s="1156" t="s">
        <v>484</v>
      </c>
      <c r="AY131" s="1107"/>
      <c r="AZ131" s="1107"/>
      <c r="BA131" s="1107"/>
      <c r="BB131" s="1107"/>
      <c r="BC131" s="1107"/>
      <c r="BD131" s="1107"/>
      <c r="BE131" s="1108"/>
      <c r="BF131" s="1157" t="s">
        <v>122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486</v>
      </c>
      <c r="W132" s="1167"/>
      <c r="X132" s="1167"/>
      <c r="Y132" s="1167"/>
      <c r="Z132" s="1168"/>
      <c r="AA132" s="1169">
        <v>9.2059898180000008</v>
      </c>
      <c r="AB132" s="1170"/>
      <c r="AC132" s="1170"/>
      <c r="AD132" s="1170"/>
      <c r="AE132" s="1171"/>
      <c r="AF132" s="1172">
        <v>6.3398167470000004</v>
      </c>
      <c r="AG132" s="1170"/>
      <c r="AH132" s="1170"/>
      <c r="AI132" s="1170"/>
      <c r="AJ132" s="1171"/>
      <c r="AK132" s="1172">
        <v>9.4400679879999991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487</v>
      </c>
      <c r="W133" s="1150"/>
      <c r="X133" s="1150"/>
      <c r="Y133" s="1150"/>
      <c r="Z133" s="1151"/>
      <c r="AA133" s="1152">
        <v>9.1</v>
      </c>
      <c r="AB133" s="1153"/>
      <c r="AC133" s="1153"/>
      <c r="AD133" s="1153"/>
      <c r="AE133" s="1154"/>
      <c r="AF133" s="1152">
        <v>8</v>
      </c>
      <c r="AG133" s="1153"/>
      <c r="AH133" s="1153"/>
      <c r="AI133" s="1153"/>
      <c r="AJ133" s="1154"/>
      <c r="AK133" s="1152">
        <v>8.3000000000000007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JFGValFvPsvb6DxyWuky6YG3WjzEgKwoyu37ZPj+j5zWoZGbxUM3+7ko78714ejhM8aLoqdYkT7L0SzuBUXSYA==" saltValue="DVpvPEN3XHWb+SDr5d6af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uVbxLTA9/Dl8Tgyo7PBkPkhORZ7/73+uogk92C8EST/qVdnkLzoAit1eet/oiIyKTnPAjmz/yT4W3kyRtlZpcg==" saltValue="D9/egx2OFbBrW9woacyklw==" spinCount="100000" sheet="1" objects="1" scenarios="1"/>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n87wKUHfmpLwoZXgAqMDDQesQCCOnDQgiPDFZ1nWuUnphx7qaNWLKASjAMc17zXiaKHmxhYEnUl2wYRrIikIKw==" saltValue="Ulrp9C8LIUM54PjPP6iHQ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491</v>
      </c>
      <c r="AP7" s="283"/>
      <c r="AQ7" s="284" t="s">
        <v>492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493</v>
      </c>
      <c r="AQ8" s="290" t="s">
        <v>494</v>
      </c>
      <c r="AR8" s="291" t="s">
        <v>495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496</v>
      </c>
      <c r="AL9" s="1193"/>
      <c r="AM9" s="1193"/>
      <c r="AN9" s="1194"/>
      <c r="AO9" s="292">
        <v>822262</v>
      </c>
      <c r="AP9" s="292">
        <v>157190</v>
      </c>
      <c r="AQ9" s="293">
        <v>135358</v>
      </c>
      <c r="AR9" s="294">
        <v>16.100000000000001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497</v>
      </c>
      <c r="AL10" s="1193"/>
      <c r="AM10" s="1193"/>
      <c r="AN10" s="1194"/>
      <c r="AO10" s="295">
        <v>26906</v>
      </c>
      <c r="AP10" s="295">
        <v>5144</v>
      </c>
      <c r="AQ10" s="296">
        <v>16285</v>
      </c>
      <c r="AR10" s="297">
        <v>-68.400000000000006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498</v>
      </c>
      <c r="AL11" s="1193"/>
      <c r="AM11" s="1193"/>
      <c r="AN11" s="1194"/>
      <c r="AO11" s="295">
        <v>234189</v>
      </c>
      <c r="AP11" s="295">
        <v>44769</v>
      </c>
      <c r="AQ11" s="296">
        <v>23139</v>
      </c>
      <c r="AR11" s="297">
        <v>93.5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499</v>
      </c>
      <c r="AL12" s="1193"/>
      <c r="AM12" s="1193"/>
      <c r="AN12" s="1194"/>
      <c r="AO12" s="295" t="s">
        <v>500</v>
      </c>
      <c r="AP12" s="295" t="s">
        <v>500</v>
      </c>
      <c r="AQ12" s="296">
        <v>3507</v>
      </c>
      <c r="AR12" s="297" t="s">
        <v>500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501</v>
      </c>
      <c r="AL13" s="1193"/>
      <c r="AM13" s="1193"/>
      <c r="AN13" s="1194"/>
      <c r="AO13" s="295" t="s">
        <v>500</v>
      </c>
      <c r="AP13" s="295" t="s">
        <v>500</v>
      </c>
      <c r="AQ13" s="296">
        <v>1</v>
      </c>
      <c r="AR13" s="297" t="s">
        <v>500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502</v>
      </c>
      <c r="AL14" s="1193"/>
      <c r="AM14" s="1193"/>
      <c r="AN14" s="1194"/>
      <c r="AO14" s="295" t="s">
        <v>500</v>
      </c>
      <c r="AP14" s="295" t="s">
        <v>500</v>
      </c>
      <c r="AQ14" s="296">
        <v>6299</v>
      </c>
      <c r="AR14" s="297" t="s">
        <v>500</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503</v>
      </c>
      <c r="AL15" s="1193"/>
      <c r="AM15" s="1193"/>
      <c r="AN15" s="1194"/>
      <c r="AO15" s="295">
        <v>8907</v>
      </c>
      <c r="AP15" s="295">
        <v>1703</v>
      </c>
      <c r="AQ15" s="296">
        <v>3566</v>
      </c>
      <c r="AR15" s="297">
        <v>-52.2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504</v>
      </c>
      <c r="AL16" s="1196"/>
      <c r="AM16" s="1196"/>
      <c r="AN16" s="1197"/>
      <c r="AO16" s="295">
        <v>-74295</v>
      </c>
      <c r="AP16" s="295">
        <v>-14203</v>
      </c>
      <c r="AQ16" s="296">
        <v>-14081</v>
      </c>
      <c r="AR16" s="297">
        <v>0.9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1017969</v>
      </c>
      <c r="AP17" s="295">
        <v>194603</v>
      </c>
      <c r="AQ17" s="296">
        <v>174073</v>
      </c>
      <c r="AR17" s="297">
        <v>11.8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509</v>
      </c>
      <c r="AL21" s="1188"/>
      <c r="AM21" s="1188"/>
      <c r="AN21" s="1189"/>
      <c r="AO21" s="307">
        <v>18.93</v>
      </c>
      <c r="AP21" s="308">
        <v>15.56</v>
      </c>
      <c r="AQ21" s="309">
        <v>3.37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510</v>
      </c>
      <c r="AL22" s="1188"/>
      <c r="AM22" s="1188"/>
      <c r="AN22" s="1189"/>
      <c r="AO22" s="312">
        <v>93.4</v>
      </c>
      <c r="AP22" s="313">
        <v>96</v>
      </c>
      <c r="AQ22" s="314">
        <v>-2.6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512</v>
      </c>
      <c r="AO27" s="273"/>
      <c r="AP27" s="273"/>
      <c r="AQ27" s="273"/>
      <c r="AR27" s="273"/>
      <c r="AS27" s="273"/>
      <c r="AT27" s="273"/>
    </row>
    <row r="28" spans="1:46" ht="17.2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491</v>
      </c>
      <c r="AP30" s="283"/>
      <c r="AQ30" s="284" t="s">
        <v>492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493</v>
      </c>
      <c r="AQ31" s="290" t="s">
        <v>494</v>
      </c>
      <c r="AR31" s="291" t="s">
        <v>495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515</v>
      </c>
      <c r="AL32" s="1204"/>
      <c r="AM32" s="1204"/>
      <c r="AN32" s="1205"/>
      <c r="AO32" s="322">
        <v>414339</v>
      </c>
      <c r="AP32" s="322">
        <v>79208</v>
      </c>
      <c r="AQ32" s="323">
        <v>106722</v>
      </c>
      <c r="AR32" s="324">
        <v>-25.8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516</v>
      </c>
      <c r="AL33" s="1204"/>
      <c r="AM33" s="1204"/>
      <c r="AN33" s="1205"/>
      <c r="AO33" s="322" t="s">
        <v>500</v>
      </c>
      <c r="AP33" s="322" t="s">
        <v>500</v>
      </c>
      <c r="AQ33" s="323">
        <v>147</v>
      </c>
      <c r="AR33" s="324" t="s">
        <v>500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517</v>
      </c>
      <c r="AL34" s="1204"/>
      <c r="AM34" s="1204"/>
      <c r="AN34" s="1205"/>
      <c r="AO34" s="322" t="s">
        <v>500</v>
      </c>
      <c r="AP34" s="322" t="s">
        <v>500</v>
      </c>
      <c r="AQ34" s="323">
        <v>287</v>
      </c>
      <c r="AR34" s="324" t="s">
        <v>500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518</v>
      </c>
      <c r="AL35" s="1204"/>
      <c r="AM35" s="1204"/>
      <c r="AN35" s="1205"/>
      <c r="AO35" s="322">
        <v>82258</v>
      </c>
      <c r="AP35" s="322">
        <v>15725</v>
      </c>
      <c r="AQ35" s="323">
        <v>22428</v>
      </c>
      <c r="AR35" s="324">
        <v>-29.9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519</v>
      </c>
      <c r="AL36" s="1204"/>
      <c r="AM36" s="1204"/>
      <c r="AN36" s="1205"/>
      <c r="AO36" s="322">
        <v>94153</v>
      </c>
      <c r="AP36" s="322">
        <v>17999</v>
      </c>
      <c r="AQ36" s="323">
        <v>4327</v>
      </c>
      <c r="AR36" s="324">
        <v>316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520</v>
      </c>
      <c r="AL37" s="1204"/>
      <c r="AM37" s="1204"/>
      <c r="AN37" s="1205"/>
      <c r="AO37" s="322">
        <v>4990</v>
      </c>
      <c r="AP37" s="322">
        <v>954</v>
      </c>
      <c r="AQ37" s="323">
        <v>1437</v>
      </c>
      <c r="AR37" s="324">
        <v>-33.6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521</v>
      </c>
      <c r="AL38" s="1207"/>
      <c r="AM38" s="1207"/>
      <c r="AN38" s="1208"/>
      <c r="AO38" s="325">
        <v>1</v>
      </c>
      <c r="AP38" s="325">
        <v>0</v>
      </c>
      <c r="AQ38" s="326">
        <v>25</v>
      </c>
      <c r="AR38" s="314">
        <v>-100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522</v>
      </c>
      <c r="AL39" s="1207"/>
      <c r="AM39" s="1207"/>
      <c r="AN39" s="1208"/>
      <c r="AO39" s="322">
        <v>-15008</v>
      </c>
      <c r="AP39" s="322">
        <v>-2869</v>
      </c>
      <c r="AQ39" s="323">
        <v>-4811</v>
      </c>
      <c r="AR39" s="324">
        <v>-40.4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523</v>
      </c>
      <c r="AL40" s="1204"/>
      <c r="AM40" s="1204"/>
      <c r="AN40" s="1205"/>
      <c r="AO40" s="322">
        <v>-369238</v>
      </c>
      <c r="AP40" s="322">
        <v>-70587</v>
      </c>
      <c r="AQ40" s="323">
        <v>-91754</v>
      </c>
      <c r="AR40" s="324">
        <v>-23.1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211495</v>
      </c>
      <c r="AP41" s="322">
        <v>40431</v>
      </c>
      <c r="AQ41" s="323">
        <v>38807</v>
      </c>
      <c r="AR41" s="324">
        <v>4.2</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491</v>
      </c>
      <c r="AN49" s="1200" t="s">
        <v>527</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528</v>
      </c>
      <c r="AO50" s="339" t="s">
        <v>529</v>
      </c>
      <c r="AP50" s="340" t="s">
        <v>530</v>
      </c>
      <c r="AQ50" s="341" t="s">
        <v>531</v>
      </c>
      <c r="AR50" s="342" t="s">
        <v>532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94952</v>
      </c>
      <c r="AN51" s="344">
        <v>16408</v>
      </c>
      <c r="AO51" s="345">
        <v>18</v>
      </c>
      <c r="AP51" s="346">
        <v>174587</v>
      </c>
      <c r="AQ51" s="347">
        <v>19.100000000000001</v>
      </c>
      <c r="AR51" s="348">
        <v>-1.1000000000000001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64544</v>
      </c>
      <c r="AN52" s="352">
        <v>11153</v>
      </c>
      <c r="AO52" s="353">
        <v>-18.399999999999999</v>
      </c>
      <c r="AP52" s="354">
        <v>79695</v>
      </c>
      <c r="AQ52" s="355">
        <v>17</v>
      </c>
      <c r="AR52" s="356">
        <v>-35.4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298209</v>
      </c>
      <c r="AN53" s="344">
        <v>52520</v>
      </c>
      <c r="AO53" s="345">
        <v>220.1</v>
      </c>
      <c r="AP53" s="346">
        <v>175675</v>
      </c>
      <c r="AQ53" s="347">
        <v>0.6</v>
      </c>
      <c r="AR53" s="348">
        <v>219.5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253863</v>
      </c>
      <c r="AN54" s="352">
        <v>44710</v>
      </c>
      <c r="AO54" s="353">
        <v>300.89999999999998</v>
      </c>
      <c r="AP54" s="354">
        <v>87698</v>
      </c>
      <c r="AQ54" s="355">
        <v>10</v>
      </c>
      <c r="AR54" s="356">
        <v>290.89999999999998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184106</v>
      </c>
      <c r="AN55" s="344">
        <v>33608</v>
      </c>
      <c r="AO55" s="345">
        <v>-36</v>
      </c>
      <c r="AP55" s="346">
        <v>162193</v>
      </c>
      <c r="AQ55" s="347">
        <v>-7.7</v>
      </c>
      <c r="AR55" s="348">
        <v>-28.3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153548</v>
      </c>
      <c r="AN56" s="352">
        <v>28030</v>
      </c>
      <c r="AO56" s="353">
        <v>-37.299999999999997</v>
      </c>
      <c r="AP56" s="354">
        <v>79985</v>
      </c>
      <c r="AQ56" s="355">
        <v>-8.8000000000000007</v>
      </c>
      <c r="AR56" s="356">
        <v>-28.5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365759</v>
      </c>
      <c r="AN57" s="344">
        <v>68264</v>
      </c>
      <c r="AO57" s="345">
        <v>103.1</v>
      </c>
      <c r="AP57" s="346">
        <v>168868</v>
      </c>
      <c r="AQ57" s="347">
        <v>4.0999999999999996</v>
      </c>
      <c r="AR57" s="348">
        <v>99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113485</v>
      </c>
      <c r="AN58" s="352">
        <v>21180</v>
      </c>
      <c r="AO58" s="353">
        <v>-24.4</v>
      </c>
      <c r="AP58" s="354">
        <v>79360</v>
      </c>
      <c r="AQ58" s="355">
        <v>-0.8</v>
      </c>
      <c r="AR58" s="356">
        <v>-23.6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1929408</v>
      </c>
      <c r="AN59" s="344">
        <v>368841</v>
      </c>
      <c r="AO59" s="345">
        <v>440.3</v>
      </c>
      <c r="AP59" s="346">
        <v>202870</v>
      </c>
      <c r="AQ59" s="347">
        <v>20.100000000000001</v>
      </c>
      <c r="AR59" s="348">
        <v>420.2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210601</v>
      </c>
      <c r="AN60" s="352">
        <v>40260</v>
      </c>
      <c r="AO60" s="353">
        <v>90.1</v>
      </c>
      <c r="AP60" s="354">
        <v>79735</v>
      </c>
      <c r="AQ60" s="355">
        <v>0.5</v>
      </c>
      <c r="AR60" s="356">
        <v>89.6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574487</v>
      </c>
      <c r="AN61" s="359">
        <v>107928</v>
      </c>
      <c r="AO61" s="360">
        <v>149.1</v>
      </c>
      <c r="AP61" s="361">
        <v>176839</v>
      </c>
      <c r="AQ61" s="362">
        <v>7.2</v>
      </c>
      <c r="AR61" s="348">
        <v>141.9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159208</v>
      </c>
      <c r="AN62" s="352">
        <v>29067</v>
      </c>
      <c r="AO62" s="353">
        <v>62.2</v>
      </c>
      <c r="AP62" s="354">
        <v>81295</v>
      </c>
      <c r="AQ62" s="355">
        <v>3.6</v>
      </c>
      <c r="AR62" s="356">
        <v>58.6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eU1SqSDHHiPf/CC3Gk7li0QDLIpIuKOdJ+uU85IArV2RGl3J6xur/UbphX/GuAcSIfszuGXamEz4DkwzbHuxnw==" saltValue="4qv9XFefabb6Nvi5eNKj5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7v/0QYUnSPR4hDC6V7E2VGoPO4Xb3qj6eioqdjSL7vmjQu8A1pgo+Vx1Yjkvhs+cEflhnGaQUPgHx2IfMxOj3g==" saltValue="NRxaXoBiM3S10TnlXHwry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8ffrtqo49olo3H7ASLv/0oe/7eQ08C6/1NXHqpLPVHYpmUJv1jubK4hlft5hetyPbjAQhiFz/OAdpC+bxKU0w==" saltValue="ayHgReMmVnDUuQAeL7Q93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543</v>
      </c>
      <c r="G46" s="8" t="s">
        <v>544</v>
      </c>
      <c r="H46" s="8" t="s">
        <v>545</v>
      </c>
      <c r="I46" s="8" t="s">
        <v>546</v>
      </c>
      <c r="J46" s="9" t="s">
        <v>547</v>
      </c>
    </row>
    <row r="47" spans="2:10" ht="57.75" customHeight="1">
      <c r="B47" s="10"/>
      <c r="C47" s="1212" t="s">
        <v>3</v>
      </c>
      <c r="D47" s="1212"/>
      <c r="E47" s="1213"/>
      <c r="F47" s="11">
        <v>34.840000000000003</v>
      </c>
      <c r="G47" s="12">
        <v>30.31</v>
      </c>
      <c r="H47" s="12">
        <v>30.54</v>
      </c>
      <c r="I47" s="12">
        <v>28.45</v>
      </c>
      <c r="J47" s="13">
        <v>26.33</v>
      </c>
    </row>
    <row r="48" spans="2:10" ht="57.75" customHeight="1">
      <c r="B48" s="14"/>
      <c r="C48" s="1214" t="s">
        <v>4</v>
      </c>
      <c r="D48" s="1214"/>
      <c r="E48" s="1215"/>
      <c r="F48" s="15">
        <v>2.1</v>
      </c>
      <c r="G48" s="16">
        <v>4.25</v>
      </c>
      <c r="H48" s="16">
        <v>7.18</v>
      </c>
      <c r="I48" s="16">
        <v>8.5</v>
      </c>
      <c r="J48" s="17">
        <v>8.23</v>
      </c>
    </row>
    <row r="49" spans="2:10" ht="57.75" customHeight="1" thickBot="1">
      <c r="B49" s="18"/>
      <c r="C49" s="1216" t="s">
        <v>5</v>
      </c>
      <c r="D49" s="1216"/>
      <c r="E49" s="1217"/>
      <c r="F49" s="19">
        <v>3.32</v>
      </c>
      <c r="G49" s="20" t="s">
        <v>548</v>
      </c>
      <c r="H49" s="20">
        <v>3.38</v>
      </c>
      <c r="I49" s="20" t="s">
        <v>549</v>
      </c>
      <c r="J49" s="21" t="s">
        <v>550</v>
      </c>
    </row>
    <row r="50" spans="2:10" ht="13.5" customHeight="1"/>
    <row r="51" spans="2:10" ht="13.5" hidden="1" customHeight="1"/>
    <row r="52" spans="2:10" ht="13.5" hidden="1" customHeight="1"/>
    <row r="53" spans="2:10" ht="13.5" hidden="1" customHeight="1"/>
  </sheetData>
  <sheetProtection algorithmName="SHA-512" hashValue="AIP/kWw5lXeB2rd01CDefaoiO+6ZFHCn+2uQuE+pEeOwClmwWfnJ6K02LJctVk977m5izRycvXSpeZkDhkXq1A==" saltValue="BfQsErgyzcbHHTDUaDNhB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2019-12-05T01:43:28Z</dcterms:modified>
</cp:coreProperties>
</file>