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Lgraususrv3\r02_sec04\3 財政担当用\（財政係）\財政係（岩見くんへ）\調査物報告関係\R02年度調査報告\5020826平成30年度財政状況資料集の作成について（２回目）\ホームページ掲載版\"/>
    </mc:Choice>
  </mc:AlternateContent>
  <xr:revisionPtr revIDLastSave="0" documentId="13_ncr:1_{D71F33B7-1766-49B2-9C3A-42EDB4A8B5F7}" xr6:coauthVersionLast="36" xr6:coauthVersionMax="36" xr10:uidLastSave="{00000000-0000-0000-0000-000000000000}"/>
  <bookViews>
    <workbookView xWindow="0" yWindow="0" windowWidth="20490" windowHeight="7545" tabRatio="917"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2">'各会計、関係団体の財政状況及び健全化判断比率'!$A$1:$EA$133</definedName>
    <definedName name="_xlnm.Print_Titles" localSheetId="2">'各会計、関係団体の財政状況及び健全化判断比率'!$2:$2</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E35" i="10"/>
  <c r="AM35" i="10"/>
  <c r="C35" i="10"/>
  <c r="CO34" i="10"/>
  <c r="BW34" i="10"/>
  <c r="BW35" i="10" s="1"/>
  <c r="BW36" i="10" s="1"/>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<sst xmlns="http://schemas.openxmlformats.org/spreadsheetml/2006/main" count="1124" uniqueCount="590">
  <si>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</si>
  <si>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</si>
  <si>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</si>
  <si>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</si>
  <si>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</si>
  <si>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</si>
  <si>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</si>
  <si>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</si>
  <si>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</si>
  <si>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</si>
  <si>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</si>
  <si>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</si>
  <si>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</si>
  <si>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</si>
  <si>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</si>
  <si>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</si>
  <si>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</si>
  <si>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</si>
  <si>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</si>
  <si>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</si>
  <si>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</si>
  <si>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</si>
  <si>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</si>
  <si>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</si>
  <si>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</si>
  <si>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</si>
  <si>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</si>
  <si>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</si>
  <si>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</si>
  <si>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</si>
  <si>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</si>
  <si>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</si>
  <si>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</si>
  <si>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</si>
  <si>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</si>
  <si>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</si>
  <si>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</si>
  <si>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</si>
  <si>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</si>
  <si>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</si>
  <si>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</si>
  <si>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</si>
  <si>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</si>
  <si>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</si>
  <si>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</si>
  <si>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</si>
  <si>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</si>
  <si>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</si>
  <si>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</si>
  <si>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</si>
  <si>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</si>
  <si>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</si>
  <si>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</si>
  <si>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</si>
  <si>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</si>
  <si>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</si>
  <si>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</si>
  <si>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</si>
  <si>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</si>
  <si>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</si>
  <si>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</si>
  <si>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</si>
  <si>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</si>
  <si>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</si>
  <si>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</si>
  <si>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</si>
  <si>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</si>
  <si>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</si>
  <si>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</si>
  <si>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</si>
  <si>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</si>
  <si>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</si>
  <si>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</si>
  <si>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</si>
  <si>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</si>
  <si>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</si>
  <si>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</si>
  <si>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</si>
  <si>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</si>
  <si>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</si>
  <si>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</si>
  <si>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</si>
  <si>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</si>
  <si>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</si>
  <si>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</si>
  <si>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</si>
  <si>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</si>
  <si>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</si>
  <si>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</si>
  <si>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</si>
  <si>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</si>
  <si>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</si>
  <si>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</si>
  <si>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</si>
  <si>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</si>
  <si>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</si>
  <si>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</si>
  <si>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</si>
  <si>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</si>
  <si>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</si>
  <si>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</si>
  <si>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</si>
  <si>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</si>
  <si>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</si>
  <si>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</si>
  <si>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</si>
  <si>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</si>
  <si>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</si>
  <si>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</si>
  <si>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</si>
  <si>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</si>
  <si>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</si>
  <si>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</si>
  <si>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</si>
  <si>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</si>
  <si>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</si>
  <si>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</si>
  <si>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</si>
  <si>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</si>
  <si>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</si>
  <si>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</si>
  <si>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</si>
  <si>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</si>
  <si>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</si>
  <si>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</si>
  <si>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</si>
  <si>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</si>
  <si>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</si>
  <si>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</si>
  <si>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</si>
  <si>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</si>
  <si>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</si>
  <si>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</si>
  <si>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</si>
  <si>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</si>
  <si>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</si>
  <si>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</si>
  <si>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</si>
  <si>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</si>
  <si>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</si>
  <si>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</si>
  <si>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</si>
  <si>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</si>
  <si>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</si>
  <si>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</si>
  <si>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</si>
  <si>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</si>
  <si>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</si>
  <si>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</si>
  <si>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</si>
  <si>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</si>
  <si>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</si>
  <si>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</si>
  <si>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</si>
  <si>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</si>
  <si>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</si>
  <si>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</si>
  <si>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</si>
  <si>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</si>
  <si>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</si>
  <si>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</si>
  <si>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</si>
  <si>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</si>
  <si>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</si>
  <si>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</si>
  <si>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</si>
  <si>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</si>
  <si>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</si>
  <si>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</si>
  <si>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</si>
  <si>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</si>
  <si>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</si>
  <si>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</si>
  <si>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</si>
  <si>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</si>
  <si>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</si>
  <si>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</si>
  <si>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</si>
  <si>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</si>
  <si>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</si>
  <si>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</si>
  <si>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</si>
  <si>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</si>
  <si>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</si>
  <si>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</si>
  <si>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</si>
  <si>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</si>
  <si>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</si>
  <si>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</si>
  <si>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</si>
  <si>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</si>
  <si>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</si>
  <si>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</si>
  <si>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</si>
  <si>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</si>
  <si>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</si>
  <si>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</si>
  <si>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</si>
  <si>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</si>
  <si>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</si>
  <si>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</si>
  <si>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</si>
  <si>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</si>
  <si>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</si>
  <si>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</si>
  <si>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</si>
  <si>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</si>
  <si>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</si>
  <si>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</si>
  <si>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</si>
  <si>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</si>
  <si>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</si>
  <si>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</si>
  <si>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</si>
  <si>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北海道羅臼町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</si>
  <si>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</si>
  <si>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</si>
  <si>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</si>
  <si>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</si>
  <si>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</si>
  <si>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</si>
  <si>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</si>
  <si>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</si>
  <si>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</si>
  <si>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</si>
  <si>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</si>
  <si>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</si>
  <si>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</si>
  <si>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</si>
  <si>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</si>
  <si>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</si>
  <si>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</si>
  <si>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</si>
  <si>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</si>
  <si>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</si>
  <si>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</si>
  <si>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</si>
  <si>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</si>
  <si>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</si>
  <si>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</si>
  <si>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</si>
  <si>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</si>
  <si>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</si>
  <si>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</si>
  <si>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</si>
  <si>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</si>
  <si>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</si>
  <si>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</si>
  <si>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</si>
  <si>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</si>
  <si>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</si>
  <si>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</si>
  <si>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</si>
  <si>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</si>
  <si>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</si>
  <si>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</si>
  <si>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</si>
  <si>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</si>
  <si>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</si>
  <si>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</si>
  <si>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</si>
  <si>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</si>
  <si>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</si>
  <si>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</si>
  <si>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</si>
  <si>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</si>
  <si>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</si>
  <si>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</si>
  <si>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</si>
  <si>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</si>
  <si>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</si>
  <si>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</si>
  <si>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</si>
  <si>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</si>
  <si>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</si>
  <si>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</si>
  <si>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</si>
  <si>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</si>
  <si>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</si>
  <si>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</si>
  <si>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</si>
  <si>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</si>
  <si>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</si>
  <si>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</si>
  <si>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</si>
  <si>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</si>
  <si>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</si>
  <si>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</si>
  <si>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</si>
  <si>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</si>
  <si>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</si>
  <si>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</si>
  <si>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</si>
  <si>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</si>
  <si>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</si>
  <si>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</si>
  <si>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</si>
  <si>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</si>
  <si>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</si>
  <si>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</si>
  <si>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</si>
  <si>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</si>
  <si>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</si>
  <si>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</si>
  <si>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</si>
  <si>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</si>
  <si>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</si>
  <si>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</si>
  <si>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</si>
  <si>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</si>
  <si>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</si>
  <si>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</si>
  <si>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</si>
  <si>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</si>
  <si>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</si>
  <si>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</si>
  <si>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</si>
  <si>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</si>
  <si>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</si>
  <si>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</si>
  <si>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</si>
  <si>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</si>
  <si>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</si>
  <si>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</si>
  <si>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</si>
  <si>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</si>
  <si>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</si>
  <si>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</si>
  <si>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</si>
  <si>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</si>
  <si>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</si>
  <si>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</si>
  <si>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</si>
  <si>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</si>
  <si>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</si>
  <si>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</si>
  <si>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</si>
  <si>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</si>
  <si>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</si>
  <si>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</si>
  <si>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</si>
  <si>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</si>
  <si>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</si>
  <si>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</si>
  <si>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</si>
  <si>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</si>
  <si>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</si>
  <si>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</si>
  <si>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</si>
  <si>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</si>
  <si>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</si>
  <si>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</si>
  <si>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</si>
  <si>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</si>
  <si>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</si>
  <si>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</si>
  <si>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</si>
  <si>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</si>
  <si>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</si>
  <si>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</si>
  <si>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</si>
  <si>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</si>
  <si>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</si>
  <si>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</si>
  <si>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北海道羅臼町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</si>
  <si>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</si>
  <si>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</si>
  <si>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</si>
  <si>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</si>
  <si>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</si>
  <si>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</si>
  <si>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</si>
  <si>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</si>
  <si>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</si>
  <si>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</si>
  <si>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</si>
  <si>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</si>
  <si>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</si>
  <si>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</si>
  <si>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</si>
  <si>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</si>
  <si>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</si>
  <si>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</si>
  <si>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</si>
  <si>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</si>
  <si>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</si>
  <si>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</si>
  <si>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</si>
  <si>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</si>
  <si>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</si>
  <si>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</si>
  <si>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</si>
  <si>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</si>
  <si>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</si>
  <si>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</si>
  <si>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</si>
  <si>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</si>
  <si>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</si>
  <si>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</si>
  <si>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</si>
  <si>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</si>
  <si>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</si>
  <si>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</si>
  <si>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</si>
  <si>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</si>
  <si>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</si>
  <si>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</si>
  <si>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</si>
  <si>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</si>
  <si>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</si>
  <si>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</si>
  <si>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</si>
  <si>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</si>
  <si>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</si>
  <si>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</si>
  <si>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</si>
  <si>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</si>
  <si>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</si>
  <si>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</si>
  <si>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</si>
  <si>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</si>
  <si>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</si>
  <si>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</si>
  <si>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</si>
  <si>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</si>
  <si>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</si>
  <si>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</si>
  <si>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</si>
  <si>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</si>
  <si>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</si>
  <si>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</si>
  <si>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</si>
  <si>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</si>
  <si>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</si>
  <si>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</si>
  <si>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</si>
  <si>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</si>
  <si>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</si>
  <si>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</si>
  <si>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</si>
  <si>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</si>
  <si>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</si>
  <si>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</si>
  <si>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</si>
  <si>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</si>
  <si>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</si>
  <si>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</si>
  <si>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</si>
  <si>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</si>
  <si>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</si>
  <si>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</si>
  <si>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</si>
  <si>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</si>
  <si>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</si>
  <si>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</si>
  <si>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</si>
  <si>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</si>
  <si>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</si>
  <si>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</si>
  <si>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</si>
  <si>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</si>
  <si>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</si>
  <si>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</si>
  <si>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</si>
  <si>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</si>
  <si>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</si>
  <si>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</si>
  <si>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</si>
  <si>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</si>
  <si>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</si>
  <si>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</si>
  <si>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</si>
  <si>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</si>
  <si>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</si>
  <si>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</si>
  <si>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</si>
  <si>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</si>
  <si>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</si>
  <si>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</si>
  <si>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</si>
  <si>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</si>
  <si>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</si>
  <si>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</si>
  <si>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</si>
  <si>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</si>
  <si>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</si>
  <si>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</si>
  <si>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</si>
  <si>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</si>
  <si>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</si>
  <si>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</si>
  <si>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</si>
  <si>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</si>
  <si>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</si>
  <si>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</si>
  <si>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</si>
  <si>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</si>
  <si>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</si>
  <si>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</si>
  <si>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</si>
  <si>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</si>
  <si>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</si>
  <si>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</si>
  <si>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</si>
  <si>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</si>
  <si>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</si>
  <si>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</si>
  <si>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</si>
  <si>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</si>
  <si>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</si>
  <si>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</si>
  <si>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</si>
  <si>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</si>
  <si>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</si>
  <si>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</si>
  <si>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</si>
  <si>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</si>
  <si>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</si>
  <si>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</si>
  <si>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</si>
  <si>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</si>
  <si>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</si>
  <si>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</si>
  <si>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</si>
  <si>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</si>
  <si>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</si>
  <si>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</si>
  <si>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</si>
  <si>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</si>
  <si>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</si>
  <si>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</si>
  <si>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</si>
  <si>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</si>
  <si>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</si>
  <si>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</si>
  <si>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</si>
  <si>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</si>
  <si>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</si>
  <si>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</si>
  <si>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</si>
  <si>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</si>
  <si>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</si>
  <si>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</si>
  <si>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</si>
  <si>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</si>
  <si>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</si>
  <si>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</si>
  <si>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</si>
  <si>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</si>
  <si>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</si>
  <si>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</si>
  <si>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</si>
  <si>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3.44</t>
  </si>
  <si>
    <t>▲ 1.40</t>
  </si>
  <si>
    <t>▲ 2.61</t>
  </si>
  <si>
    <t>一般会計</t>
  </si>
  <si>
    <t>水道事業会計</t>
  </si>
  <si>
    <t>国民健康保険事業特別会計</t>
  </si>
  <si>
    <t>介護保険事業特別会計</t>
  </si>
  <si>
    <t>国民健康保険診療所事業特別会計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</si>
  <si>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</si>
  <si>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</si>
  <si>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</si>
  <si>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</si>
  <si>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</si>
  <si>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</si>
  <si>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</si>
  <si>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</si>
  <si>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</si>
  <si>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根室北部消防事務組合</t>
    <rPh sb="0" eb="2">
      <t>ネムロ</t>
    </rPh>
    <rPh sb="2" eb="4">
      <t>ホクブ</t>
    </rPh>
    <rPh sb="4" eb="6">
      <t>ショウボウ</t>
    </rPh>
    <rPh sb="6" eb="8">
      <t>ジム</t>
    </rPh>
    <rPh sb="8" eb="10">
      <t>クミアイ</t>
    </rPh>
    <phoneticPr fontId="18"/>
  </si>
  <si>
    <t>根室北部廃棄物処理広域連合</t>
    <rPh sb="0" eb="2">
      <t>ネムロ</t>
    </rPh>
    <rPh sb="2" eb="4">
      <t>ホクブ</t>
    </rPh>
    <rPh sb="4" eb="7">
      <t>ハイキブツ</t>
    </rPh>
    <rPh sb="7" eb="9">
      <t>ショリ</t>
    </rPh>
    <rPh sb="9" eb="11">
      <t>コウイキ</t>
    </rPh>
    <rPh sb="11" eb="13">
      <t>レンゴウ</t>
    </rPh>
    <phoneticPr fontId="18"/>
  </si>
  <si>
    <t>根室北部衛生組合</t>
    <rPh sb="0" eb="2">
      <t>ネムロ</t>
    </rPh>
    <rPh sb="2" eb="4">
      <t>ホクブ</t>
    </rPh>
    <rPh sb="4" eb="6">
      <t>エイセイ</t>
    </rPh>
    <rPh sb="6" eb="8">
      <t>クミアイ</t>
    </rPh>
    <phoneticPr fontId="18"/>
  </si>
  <si>
    <t>-</t>
    <phoneticPr fontId="2"/>
  </si>
  <si>
    <t>公共施設整備基金</t>
    <rPh sb="0" eb="2">
      <t>コウキョウ</t>
    </rPh>
    <rPh sb="2" eb="4">
      <t>シセツ</t>
    </rPh>
    <rPh sb="4" eb="6">
      <t>セイビ</t>
    </rPh>
    <rPh sb="6" eb="8">
      <t>キキン</t>
    </rPh>
    <phoneticPr fontId="18"/>
  </si>
  <si>
    <t>文教施設整備基金</t>
    <rPh sb="0" eb="2">
      <t>ブンキョウ</t>
    </rPh>
    <rPh sb="2" eb="4">
      <t>シセツ</t>
    </rPh>
    <rPh sb="4" eb="6">
      <t>セイビ</t>
    </rPh>
    <rPh sb="6" eb="8">
      <t>キキン</t>
    </rPh>
    <phoneticPr fontId="18"/>
  </si>
  <si>
    <t>知床・羅臼まちづくり基金</t>
    <rPh sb="0" eb="2">
      <t>シレトコ</t>
    </rPh>
    <rPh sb="3" eb="5">
      <t>ラウス</t>
    </rPh>
    <rPh sb="10" eb="12">
      <t>キキン</t>
    </rPh>
    <phoneticPr fontId="18"/>
  </si>
  <si>
    <t>地域福祉基金</t>
    <rPh sb="0" eb="2">
      <t>チイキ</t>
    </rPh>
    <rPh sb="2" eb="4">
      <t>フクシ</t>
    </rPh>
    <rPh sb="4" eb="6">
      <t>キキン</t>
    </rPh>
    <phoneticPr fontId="18"/>
  </si>
  <si>
    <t>社会福祉基金</t>
    <rPh sb="0" eb="2">
      <t>シャカイ</t>
    </rPh>
    <rPh sb="2" eb="4">
      <t>フクシ</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</si>
  <si>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</si>
  <si>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</si>
  <si>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</si>
  <si>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</si>
  <si>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</si>
  <si>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</si>
  <si>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</si>
  <si>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</si>
  <si>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</si>
  <si>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値と比べて若干下回っており、将来負担比率においても過去からの起債抑制により起債残高は減少傾向にあり、平成２７年時には将来負担比率はマイナス値となっている。しかし、近年行われた中学校の統廃合に伴う新中学校の建設や更には今後予定される町民体育館の改修などにより、将来負担比率が増加することが想定されるため、引き続き充当財源の確保や起債抑制に努めるほか、有利な起債の活用などによる財政の健全化を図っていく。</t>
    <rPh sb="0" eb="2">
      <t>ジッシツ</t>
    </rPh>
    <rPh sb="2" eb="5">
      <t>コウサイヒ</t>
    </rPh>
    <rPh sb="5" eb="7">
      <t>ヒリツ</t>
    </rPh>
    <rPh sb="13" eb="15">
      <t>ルイジ</t>
    </rPh>
    <rPh sb="15" eb="17">
      <t>ダンタイ</t>
    </rPh>
    <rPh sb="17" eb="20">
      <t>ヘイキンチ</t>
    </rPh>
    <rPh sb="21" eb="22">
      <t>クラ</t>
    </rPh>
    <rPh sb="24" eb="26">
      <t>ジャッカン</t>
    </rPh>
    <rPh sb="26" eb="28">
      <t>シタマワ</t>
    </rPh>
    <rPh sb="33" eb="35">
      <t>ショウライ</t>
    </rPh>
    <rPh sb="35" eb="37">
      <t>フタン</t>
    </rPh>
    <rPh sb="37" eb="39">
      <t>ヒリツ</t>
    </rPh>
    <rPh sb="44" eb="46">
      <t>カコ</t>
    </rPh>
    <rPh sb="49" eb="51">
      <t>キサイ</t>
    </rPh>
    <rPh sb="51" eb="53">
      <t>ヨクセイ</t>
    </rPh>
    <rPh sb="56" eb="58">
      <t>キサイ</t>
    </rPh>
    <rPh sb="58" eb="60">
      <t>ザンダカ</t>
    </rPh>
    <rPh sb="61" eb="63">
      <t>ゲンショウ</t>
    </rPh>
    <rPh sb="63" eb="65">
      <t>ケイコウ</t>
    </rPh>
    <rPh sb="69" eb="71">
      <t>ヘイセイ</t>
    </rPh>
    <rPh sb="73" eb="74">
      <t>ネン</t>
    </rPh>
    <rPh sb="74" eb="75">
      <t>ジ</t>
    </rPh>
    <rPh sb="77" eb="79">
      <t>ショウライ</t>
    </rPh>
    <rPh sb="79" eb="81">
      <t>フタン</t>
    </rPh>
    <rPh sb="81" eb="83">
      <t>ヒリツ</t>
    </rPh>
    <rPh sb="88" eb="89">
      <t>チ</t>
    </rPh>
    <rPh sb="100" eb="102">
      <t>キンネン</t>
    </rPh>
    <rPh sb="102" eb="103">
      <t>オコナ</t>
    </rPh>
    <rPh sb="106" eb="109">
      <t>チュウガッコウ</t>
    </rPh>
    <rPh sb="110" eb="113">
      <t>トウハイゴウ</t>
    </rPh>
    <rPh sb="114" eb="115">
      <t>トモナ</t>
    </rPh>
    <rPh sb="116" eb="117">
      <t>シン</t>
    </rPh>
    <rPh sb="117" eb="120">
      <t>チュウガッコウ</t>
    </rPh>
    <rPh sb="121" eb="123">
      <t>ケンセツ</t>
    </rPh>
    <rPh sb="124" eb="125">
      <t>サラ</t>
    </rPh>
    <rPh sb="127" eb="129">
      <t>コンゴ</t>
    </rPh>
    <rPh sb="129" eb="131">
      <t>ヨテイ</t>
    </rPh>
    <rPh sb="134" eb="136">
      <t>チョウミン</t>
    </rPh>
    <rPh sb="136" eb="139">
      <t>タイイクカン</t>
    </rPh>
    <rPh sb="140" eb="142">
      <t>カイシュウ</t>
    </rPh>
    <rPh sb="148" eb="150">
      <t>ショウライ</t>
    </rPh>
    <rPh sb="150" eb="152">
      <t>フタン</t>
    </rPh>
    <rPh sb="152" eb="154">
      <t>ヒリツ</t>
    </rPh>
    <rPh sb="155" eb="157">
      <t>ゾウカ</t>
    </rPh>
    <rPh sb="162" eb="164">
      <t>ソウテイ</t>
    </rPh>
    <rPh sb="170" eb="171">
      <t>ヒ</t>
    </rPh>
    <rPh sb="172" eb="173">
      <t>ツヅ</t>
    </rPh>
    <rPh sb="174" eb="176">
      <t>ジュウトウ</t>
    </rPh>
    <rPh sb="176" eb="178">
      <t>ザイゲン</t>
    </rPh>
    <rPh sb="179" eb="181">
      <t>カクホ</t>
    </rPh>
    <rPh sb="182" eb="184">
      <t>キサイ</t>
    </rPh>
    <rPh sb="184" eb="186">
      <t>ヨクセイ</t>
    </rPh>
    <rPh sb="187" eb="188">
      <t>ツト</t>
    </rPh>
    <rPh sb="193" eb="195">
      <t>ユウリ</t>
    </rPh>
    <rPh sb="196" eb="198">
      <t>キサイ</t>
    </rPh>
    <rPh sb="199" eb="201">
      <t>カツヨウ</t>
    </rPh>
    <rPh sb="206" eb="208">
      <t>ザイセイ</t>
    </rPh>
    <rPh sb="209" eb="212">
      <t>ケンゼンカ</t>
    </rPh>
    <rPh sb="213" eb="214">
      <t>ハカ</t>
    </rPh>
    <phoneticPr fontId="5"/>
  </si>
  <si>
    <t>実質公債費比率</t>
    <phoneticPr fontId="5"/>
  </si>
  <si>
    <t>有利な起債の活用や発行の抑制など、計画的な地方債の活用により、将来負担比率はない状況である。有形固定資産減価償却率は類似団体内平均値よりやや低い水準であり、今後も公共施設等総合管理計画等に基づき計画的公共施設の整備を実施していく。</t>
    <rPh sb="0" eb="2">
      <t>ユウリ</t>
    </rPh>
    <rPh sb="3" eb="5">
      <t>キサイ</t>
    </rPh>
    <rPh sb="6" eb="8">
      <t>カツヨウ</t>
    </rPh>
    <rPh sb="9" eb="11">
      <t>ハッコウ</t>
    </rPh>
    <rPh sb="12" eb="14">
      <t>ヨクセイ</t>
    </rPh>
    <rPh sb="17" eb="19">
      <t>ケイカク</t>
    </rPh>
    <rPh sb="19" eb="20">
      <t>テキ</t>
    </rPh>
    <rPh sb="21" eb="24">
      <t>チホウサイ</t>
    </rPh>
    <rPh sb="25" eb="27">
      <t>カツヨウ</t>
    </rPh>
    <rPh sb="31" eb="33">
      <t>ショウライ</t>
    </rPh>
    <rPh sb="33" eb="35">
      <t>フタン</t>
    </rPh>
    <rPh sb="35" eb="37">
      <t>ヒリツ</t>
    </rPh>
    <rPh sb="40" eb="42">
      <t>ジョウキョウ</t>
    </rPh>
    <rPh sb="46" eb="48">
      <t>ユウケイ</t>
    </rPh>
    <rPh sb="48" eb="50">
      <t>コテイ</t>
    </rPh>
    <rPh sb="50" eb="52">
      <t>シサン</t>
    </rPh>
    <rPh sb="54" eb="56">
      <t>ショウキャク</t>
    </rPh>
    <rPh sb="56" eb="57">
      <t>リツ</t>
    </rPh>
    <rPh sb="58" eb="60">
      <t>ルイジ</t>
    </rPh>
    <rPh sb="60" eb="62">
      <t>ダンタイ</t>
    </rPh>
    <rPh sb="62" eb="63">
      <t>ナイ</t>
    </rPh>
    <rPh sb="63" eb="65">
      <t>ヘイキン</t>
    </rPh>
    <rPh sb="65" eb="66">
      <t>チ</t>
    </rPh>
    <rPh sb="70" eb="71">
      <t>ヒク</t>
    </rPh>
    <rPh sb="72" eb="74">
      <t>スイジュン</t>
    </rPh>
    <rPh sb="78" eb="80">
      <t>コンゴ</t>
    </rPh>
    <rPh sb="81" eb="83">
      <t>コウキョウ</t>
    </rPh>
    <rPh sb="83" eb="85">
      <t>シセツ</t>
    </rPh>
    <rPh sb="85" eb="86">
      <t>トウ</t>
    </rPh>
    <rPh sb="86" eb="88">
      <t>ソウゴウ</t>
    </rPh>
    <rPh sb="88" eb="90">
      <t>カンリ</t>
    </rPh>
    <rPh sb="90" eb="92">
      <t>ケイカク</t>
    </rPh>
    <rPh sb="92" eb="93">
      <t>トウ</t>
    </rPh>
    <rPh sb="94" eb="95">
      <t>モト</t>
    </rPh>
    <rPh sb="97" eb="100">
      <t>ケイカクテキ</t>
    </rPh>
    <rPh sb="100" eb="102">
      <t>コウキョウ</t>
    </rPh>
    <rPh sb="102" eb="104">
      <t>シセツ</t>
    </rPh>
    <rPh sb="105" eb="107">
      <t>セイビ</t>
    </rPh>
    <rPh sb="108" eb="11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</si>
</sst>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E85BDB-6994-4DA6-82F1-03DB8B3394A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540F-4936-AAD1-F793ABBD1E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52520</c:v>
                </c:pt>
                <c:pt idx="1">
                  <c:v>33608</c:v>
                </c:pt>
                <c:pt idx="2">
                  <c:v>68264</c:v>
                </c:pt>
                <c:pt idx="3">
                  <c:v>368841</c:v>
                </c:pt>
                <c:pt idx="4">
                  <c:v>127556</c:v>
                </c:pt>
              </c:numCache>
            </c:numRef>
          </c:val>
          <c:smooth val="0"/>
          <c:extLst>
            <c:ext xmlns:c16="http://schemas.microsoft.com/office/drawing/2014/chart" uri="{C3380CC4-5D6E-409C-BE32-E72D297353CC}">
              <c16:uniqueId val="{00000001-540F-4936-AAD1-F793ABBD1E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4.25</c:v>
                </c:pt>
                <c:pt idx="1">
                  <c:v>7.18</c:v>
                </c:pt>
                <c:pt idx="2">
                  <c:v>8.5</c:v>
                </c:pt>
                <c:pt idx="3">
                  <c:v>8.23</c:v>
                </c:pt>
                <c:pt idx="4">
                  <c:v>3.34</c:v>
                </c:pt>
              </c:numCache>
            </c:numRef>
          </c:val>
          <c:extLst>
            <c:ext xmlns:c16="http://schemas.microsoft.com/office/drawing/2014/chart" uri="{C3380CC4-5D6E-409C-BE32-E72D297353CC}">
              <c16:uniqueId val="{00000000-781F-4D8F-8A6C-89A47D06EE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30.31</c:v>
                </c:pt>
                <c:pt idx="1">
                  <c:v>30.54</c:v>
                </c:pt>
                <c:pt idx="2">
                  <c:v>28.45</c:v>
                </c:pt>
                <c:pt idx="3">
                  <c:v>26.33</c:v>
                </c:pt>
                <c:pt idx="4">
                  <c:v>32.049999999999997</c:v>
                </c:pt>
              </c:numCache>
            </c:numRef>
          </c:val>
          <c:extLst>
            <c:ext xmlns:c16="http://schemas.microsoft.com/office/drawing/2014/chart" uri="{C3380CC4-5D6E-409C-BE32-E72D297353CC}">
              <c16:uniqueId val="{00000001-781F-4D8F-8A6C-89A47D06EE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-3.44</c:v>
                </c:pt>
                <c:pt idx="1">
                  <c:v>3.38</c:v>
                </c:pt>
                <c:pt idx="2">
                  <c:v>-1.4</c:v>
                </c:pt>
                <c:pt idx="3">
                  <c:v>-2.61</c:v>
                </c:pt>
                <c:pt idx="4">
                  <c:v>0.05</c:v>
                </c:pt>
              </c:numCache>
            </c:numRef>
          </c:val>
          <c:smooth val="0"/>
          <c:extLst>
            <c:ext xmlns:c16="http://schemas.microsoft.com/office/drawing/2014/chart" uri="{C3380CC4-5D6E-409C-BE32-E72D297353CC}">
              <c16:uniqueId val="{00000002-781F-4D8F-8A6C-89A47D06EE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DA-400D-AB40-E5BA1A5E76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DA-400D-AB40-E5BA1A5E76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DA-400D-AB40-E5BA1A5E76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DA-400D-AB40-E5BA1A5E76D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0CDA-400D-AB40-E5BA1A5E76D4}"/>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0.02</c:v>
                </c:pt>
                <c:pt idx="4">
                  <c:v>#N/A</c:v>
                </c:pt>
                <c:pt idx="5">
                  <c:v>0.06</c:v>
                </c:pt>
                <c:pt idx="6">
                  <c:v>#N/A</c:v>
                </c:pt>
                <c:pt idx="7">
                  <c:v>0.01</c:v>
                </c:pt>
                <c:pt idx="8">
                  <c:v>#N/A</c:v>
                </c:pt>
                <c:pt idx="9">
                  <c:v>0.04</c:v>
                </c:pt>
              </c:numCache>
            </c:numRef>
          </c:val>
          <c:extLst>
            <c:ext xmlns:c16="http://schemas.microsoft.com/office/drawing/2014/chart" uri="{C3380CC4-5D6E-409C-BE32-E72D297353CC}">
              <c16:uniqueId val="{00000005-0CDA-400D-AB40-E5BA1A5E76D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0.57999999999999996</c:v>
                </c:pt>
                <c:pt idx="4">
                  <c:v>#N/A</c:v>
                </c:pt>
                <c:pt idx="5">
                  <c:v>1</c:v>
                </c:pt>
                <c:pt idx="6">
                  <c:v>#N/A</c:v>
                </c:pt>
                <c:pt idx="7">
                  <c:v>0.62</c:v>
                </c:pt>
                <c:pt idx="8">
                  <c:v>#N/A</c:v>
                </c:pt>
                <c:pt idx="9">
                  <c:v>0.24</c:v>
                </c:pt>
              </c:numCache>
            </c:numRef>
          </c:val>
          <c:extLst>
            <c:ext xmlns:c16="http://schemas.microsoft.com/office/drawing/2014/chart" uri="{C3380CC4-5D6E-409C-BE32-E72D297353CC}">
              <c16:uniqueId val="{00000006-0CDA-400D-AB40-E5BA1A5E76D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1.4</c:v>
                </c:pt>
                <c:pt idx="4">
                  <c:v>#N/A</c:v>
                </c:pt>
                <c:pt idx="5">
                  <c:v>2.56</c:v>
                </c:pt>
                <c:pt idx="6">
                  <c:v>#N/A</c:v>
                </c:pt>
                <c:pt idx="7">
                  <c:v>0.77</c:v>
                </c:pt>
                <c:pt idx="8">
                  <c:v>#N/A</c:v>
                </c:pt>
                <c:pt idx="9">
                  <c:v>0.24</c:v>
                </c:pt>
              </c:numCache>
            </c:numRef>
          </c:val>
          <c:extLst>
            <c:ext xmlns:c16="http://schemas.microsoft.com/office/drawing/2014/chart" uri="{C3380CC4-5D6E-409C-BE32-E72D297353CC}">
              <c16:uniqueId val="{00000007-0CDA-400D-AB40-E5BA1A5E76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0.54</c:v>
                </c:pt>
                <c:pt idx="2">
                  <c:v>#N/A</c:v>
                </c:pt>
                <c:pt idx="3">
                  <c:v>1.1000000000000001</c:v>
                </c:pt>
                <c:pt idx="4">
                  <c:v>#N/A</c:v>
                </c:pt>
                <c:pt idx="5">
                  <c:v>1.57</c:v>
                </c:pt>
                <c:pt idx="6">
                  <c:v>#N/A</c:v>
                </c:pt>
                <c:pt idx="7">
                  <c:v>2.31</c:v>
                </c:pt>
                <c:pt idx="8">
                  <c:v>#N/A</c:v>
                </c:pt>
                <c:pt idx="9">
                  <c:v>2.46</c:v>
                </c:pt>
              </c:numCache>
            </c:numRef>
          </c:val>
          <c:extLst>
            <c:ext xmlns:c16="http://schemas.microsoft.com/office/drawing/2014/chart" uri="{C3380CC4-5D6E-409C-BE32-E72D297353CC}">
              <c16:uniqueId val="{00000008-0CDA-400D-AB40-E5BA1A5E76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4.24</c:v>
                </c:pt>
                <c:pt idx="2">
                  <c:v>#N/A</c:v>
                </c:pt>
                <c:pt idx="3">
                  <c:v>7.18</c:v>
                </c:pt>
                <c:pt idx="4">
                  <c:v>#N/A</c:v>
                </c:pt>
                <c:pt idx="5">
                  <c:v>8.49</c:v>
                </c:pt>
                <c:pt idx="6">
                  <c:v>#N/A</c:v>
                </c:pt>
                <c:pt idx="7">
                  <c:v>8.23</c:v>
                </c:pt>
                <c:pt idx="8">
                  <c:v>#N/A</c:v>
                </c:pt>
                <c:pt idx="9">
                  <c:v>3.33</c:v>
                </c:pt>
              </c:numCache>
            </c:numRef>
          </c:val>
          <c:extLst>
            <c:ext xmlns:c16="http://schemas.microsoft.com/office/drawing/2014/chart" uri="{C3380CC4-5D6E-409C-BE32-E72D297353CC}">
              <c16:uniqueId val="{00000009-0CDA-400D-AB40-E5BA1A5E76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349</c:v>
                </c:pt>
                <c:pt idx="5">
                  <c:v>334</c:v>
                </c:pt>
                <c:pt idx="8">
                  <c:v>367</c:v>
                </c:pt>
                <c:pt idx="11">
                  <c:v>384</c:v>
                </c:pt>
                <c:pt idx="14">
                  <c:v>378</c:v>
                </c:pt>
              </c:numCache>
            </c:numRef>
          </c:val>
          <c:extLst>
            <c:ext xmlns:c16="http://schemas.microsoft.com/office/drawing/2014/chart" uri="{C3380CC4-5D6E-409C-BE32-E72D297353CC}">
              <c16:uniqueId val="{00000000-2E06-4998-A0D9-79E8FC5C13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06-4998-A0D9-79E8FC5C13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5</c:v>
                </c:pt>
                <c:pt idx="6">
                  <c:v>5</c:v>
                </c:pt>
                <c:pt idx="9">
                  <c:v>5</c:v>
                </c:pt>
                <c:pt idx="12">
                  <c:v>0</c:v>
                </c:pt>
              </c:numCache>
            </c:numRef>
          </c:val>
          <c:extLst>
            <c:ext xmlns:c16="http://schemas.microsoft.com/office/drawing/2014/chart" uri="{C3380CC4-5D6E-409C-BE32-E72D297353CC}">
              <c16:uniqueId val="{00000002-2E06-4998-A0D9-79E8FC5C13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76</c:v>
                </c:pt>
                <c:pt idx="3">
                  <c:v>93</c:v>
                </c:pt>
                <c:pt idx="6">
                  <c:v>93</c:v>
                </c:pt>
                <c:pt idx="9">
                  <c:v>94</c:v>
                </c:pt>
                <c:pt idx="12">
                  <c:v>97</c:v>
                </c:pt>
              </c:numCache>
            </c:numRef>
          </c:val>
          <c:extLst>
            <c:ext xmlns:c16="http://schemas.microsoft.com/office/drawing/2014/chart" uri="{C3380CC4-5D6E-409C-BE32-E72D297353CC}">
              <c16:uniqueId val="{00000003-2E06-4998-A0D9-79E8FC5C13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c:v>
                </c:pt>
                <c:pt idx="3">
                  <c:v>55</c:v>
                </c:pt>
                <c:pt idx="6">
                  <c:v>33</c:v>
                </c:pt>
                <c:pt idx="9">
                  <c:v>82</c:v>
                </c:pt>
                <c:pt idx="12">
                  <c:v>68</c:v>
                </c:pt>
              </c:numCache>
            </c:numRef>
          </c:val>
          <c:extLst>
            <c:ext xmlns:c16="http://schemas.microsoft.com/office/drawing/2014/chart" uri="{C3380CC4-5D6E-409C-BE32-E72D297353CC}">
              <c16:uniqueId val="{00000004-2E06-4998-A0D9-79E8FC5C13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6-4998-A0D9-79E8FC5C13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06-4998-A0D9-79E8FC5C13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439</c:v>
                </c:pt>
                <c:pt idx="3">
                  <c:v>399</c:v>
                </c:pt>
                <c:pt idx="6">
                  <c:v>381</c:v>
                </c:pt>
                <c:pt idx="9">
                  <c:v>414</c:v>
                </c:pt>
                <c:pt idx="12">
                  <c:v>378</c:v>
                </c:pt>
              </c:numCache>
            </c:numRef>
          </c:val>
          <c:extLst>
            <c:ext xmlns:c16="http://schemas.microsoft.com/office/drawing/2014/chart" uri="{C3380CC4-5D6E-409C-BE32-E72D297353CC}">
              <c16:uniqueId val="{00000007-2E06-4998-A0D9-79E8FC5C13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204</c:v>
                </c:pt>
                <c:pt idx="2">
                  <c:v>#N/A</c:v>
                </c:pt>
                <c:pt idx="3">
                  <c:v>#N/A</c:v>
                </c:pt>
                <c:pt idx="4">
                  <c:v>218</c:v>
                </c:pt>
                <c:pt idx="5">
                  <c:v>#N/A</c:v>
                </c:pt>
                <c:pt idx="6">
                  <c:v>#N/A</c:v>
                </c:pt>
                <c:pt idx="7">
                  <c:v>145</c:v>
                </c:pt>
                <c:pt idx="8">
                  <c:v>#N/A</c:v>
                </c:pt>
                <c:pt idx="9">
                  <c:v>#N/A</c:v>
                </c:pt>
                <c:pt idx="10">
                  <c:v>211</c:v>
                </c:pt>
                <c:pt idx="11">
                  <c:v>#N/A</c:v>
                </c:pt>
                <c:pt idx="12">
                  <c:v>#N/A</c:v>
                </c:pt>
                <c:pt idx="13">
                  <c:v>165</c:v>
                </c:pt>
                <c:pt idx="14">
                  <c:v>#N/A</c:v>
                </c:pt>
              </c:numCache>
            </c:numRef>
          </c:val>
          <c:smooth val="0"/>
          <c:extLst>
            <c:ext xmlns:c16="http://schemas.microsoft.com/office/drawing/2014/chart" uri="{C3380CC4-5D6E-409C-BE32-E72D297353CC}">
              <c16:uniqueId val="{00000008-2E06-4998-A0D9-79E8FC5C13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3585</c:v>
                </c:pt>
                <c:pt idx="5">
                  <c:v>3529</c:v>
                </c:pt>
                <c:pt idx="8">
                  <c:v>3681</c:v>
                </c:pt>
                <c:pt idx="11">
                  <c:v>4112</c:v>
                </c:pt>
                <c:pt idx="14">
                  <c:v>4405</c:v>
                </c:pt>
              </c:numCache>
            </c:numRef>
          </c:val>
          <c:extLst>
            <c:ext xmlns:c16="http://schemas.microsoft.com/office/drawing/2014/chart" uri="{C3380CC4-5D6E-409C-BE32-E72D297353CC}">
              <c16:uniqueId val="{00000000-1E5F-46E4-8623-99E02D04BB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c:v>
                </c:pt>
                <c:pt idx="5">
                  <c:v>94</c:v>
                </c:pt>
                <c:pt idx="8">
                  <c:v>81</c:v>
                </c:pt>
                <c:pt idx="11">
                  <c:v>88</c:v>
                </c:pt>
                <c:pt idx="14">
                  <c:v>71</c:v>
                </c:pt>
              </c:numCache>
            </c:numRef>
          </c:val>
          <c:extLst>
            <c:ext xmlns:c16="http://schemas.microsoft.com/office/drawing/2014/chart" uri="{C3380CC4-5D6E-409C-BE32-E72D297353CC}">
              <c16:uniqueId val="{00000001-1E5F-46E4-8623-99E02D04BB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2589</c:v>
                </c:pt>
                <c:pt idx="5">
                  <c:v>2749</c:v>
                </c:pt>
                <c:pt idx="8">
                  <c:v>2999</c:v>
                </c:pt>
                <c:pt idx="11">
                  <c:v>3275</c:v>
                </c:pt>
                <c:pt idx="14">
                  <c:v>3626</c:v>
                </c:pt>
              </c:numCache>
            </c:numRef>
          </c:val>
          <c:extLst>
            <c:ext xmlns:c16="http://schemas.microsoft.com/office/drawing/2014/chart" uri="{C3380CC4-5D6E-409C-BE32-E72D297353CC}">
              <c16:uniqueId val="{00000002-1E5F-46E4-8623-99E02D04BB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5F-46E4-8623-99E02D04BB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5F-46E4-8623-99E02D04BB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5F-46E4-8623-99E02D04BB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1049</c:v>
                </c:pt>
                <c:pt idx="3">
                  <c:v>923</c:v>
                </c:pt>
                <c:pt idx="6">
                  <c:v>949</c:v>
                </c:pt>
                <c:pt idx="9">
                  <c:v>921</c:v>
                </c:pt>
                <c:pt idx="12">
                  <c:v>980</c:v>
                </c:pt>
              </c:numCache>
            </c:numRef>
          </c:val>
          <c:extLst>
            <c:ext xmlns:c16="http://schemas.microsoft.com/office/drawing/2014/chart" uri="{C3380CC4-5D6E-409C-BE32-E72D297353CC}">
              <c16:uniqueId val="{00000006-1E5F-46E4-8623-99E02D04BB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510</c:v>
                </c:pt>
                <c:pt idx="3">
                  <c:v>452</c:v>
                </c:pt>
                <c:pt idx="6">
                  <c:v>582</c:v>
                </c:pt>
                <c:pt idx="9">
                  <c:v>493</c:v>
                </c:pt>
                <c:pt idx="12">
                  <c:v>401</c:v>
                </c:pt>
              </c:numCache>
            </c:numRef>
          </c:val>
          <c:extLst>
            <c:ext xmlns:c16="http://schemas.microsoft.com/office/drawing/2014/chart" uri="{C3380CC4-5D6E-409C-BE32-E72D297353CC}">
              <c16:uniqueId val="{00000007-1E5F-46E4-8623-99E02D04BB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316</c:v>
                </c:pt>
                <c:pt idx="3">
                  <c:v>285</c:v>
                </c:pt>
                <c:pt idx="6">
                  <c:v>235</c:v>
                </c:pt>
                <c:pt idx="9">
                  <c:v>778</c:v>
                </c:pt>
                <c:pt idx="12">
                  <c:v>712</c:v>
                </c:pt>
              </c:numCache>
            </c:numRef>
          </c:val>
          <c:extLst>
            <c:ext xmlns:c16="http://schemas.microsoft.com/office/drawing/2014/chart" uri="{C3380CC4-5D6E-409C-BE32-E72D297353CC}">
              <c16:uniqueId val="{00000008-1E5F-46E4-8623-99E02D04BB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10</c:v>
                </c:pt>
                <c:pt idx="6">
                  <c:v>5</c:v>
                </c:pt>
                <c:pt idx="9">
                  <c:v>47</c:v>
                </c:pt>
                <c:pt idx="12">
                  <c:v>42</c:v>
                </c:pt>
              </c:numCache>
            </c:numRef>
          </c:val>
          <c:extLst>
            <c:ext xmlns:c16="http://schemas.microsoft.com/office/drawing/2014/chart" uri="{C3380CC4-5D6E-409C-BE32-E72D297353CC}">
              <c16:uniqueId val="{00000009-1E5F-46E4-8623-99E02D04BB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4405</c:v>
                </c:pt>
                <c:pt idx="3">
                  <c:v>4297</c:v>
                </c:pt>
                <c:pt idx="6">
                  <c:v>4261</c:v>
                </c:pt>
                <c:pt idx="9">
                  <c:v>4602</c:v>
                </c:pt>
                <c:pt idx="12">
                  <c:v>4692</c:v>
                </c:pt>
              </c:numCache>
            </c:numRef>
          </c:val>
          <c:extLst>
            <c:ext xmlns:c16="http://schemas.microsoft.com/office/drawing/2014/chart" uri="{C3380CC4-5D6E-409C-BE32-E72D297353CC}">
              <c16:uniqueId val="{0000000A-1E5F-46E4-8623-99E02D04BB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5F-46E4-8623-99E02D04BB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747</c:v>
                </c:pt>
                <c:pt idx="1">
                  <c:v>687</c:v>
                </c:pt>
                <c:pt idx="2">
                  <c:v>818</c:v>
                </c:pt>
              </c:numCache>
            </c:numRef>
          </c:val>
          <c:extLst>
            <c:ext xmlns:c16="http://schemas.microsoft.com/office/drawing/2014/chart" uri="{C3380CC4-5D6E-409C-BE32-E72D297353CC}">
              <c16:uniqueId val="{00000000-14B2-4F51-8932-4B4ECB4A56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548</c:v>
                </c:pt>
                <c:pt idx="1">
                  <c:v>551</c:v>
                </c:pt>
                <c:pt idx="2">
                  <c:v>561</c:v>
                </c:pt>
              </c:numCache>
            </c:numRef>
          </c:val>
          <c:extLst>
            <c:ext xmlns:c16="http://schemas.microsoft.com/office/drawing/2014/chart" uri="{C3380CC4-5D6E-409C-BE32-E72D297353CC}">
              <c16:uniqueId val="{00000001-14B2-4F51-8932-4B4ECB4A56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1673</c:v>
                </c:pt>
                <c:pt idx="1">
                  <c:v>1939</c:v>
                </c:pt>
                <c:pt idx="2">
                  <c:v>2128</c:v>
                </c:pt>
              </c:numCache>
            </c:numRef>
          </c:val>
          <c:extLst>
            <c:ext xmlns:c16="http://schemas.microsoft.com/office/drawing/2014/chart" uri="{C3380CC4-5D6E-409C-BE32-E72D297353CC}">
              <c16:uniqueId val="{00000002-14B2-4F51-8932-4B4ECB4A56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{CB7B3493-F715-4F28-9E6C-625E36FAB875}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B60-45EF-9960-9B056C29F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{5B172EA4-BFE1-4BD8-9F0D-1A45279D874E}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60-45EF-9960-9B056C29F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{F171A4A6-BB97-4FF3-B2F1-2F4A3FBA71A2}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60-45EF-9960-9B056C29F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{31ADCDB0-3FF0-4A34-914A-BB63212526FA}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60-45EF-9960-9B056C29F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{8240E689-F37A-43BE-AC90-B255D412AD0C}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60-45EF-9960-9B056C29FD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{E075768F-D9CD-4FB2-83B8-D0097DC383A9}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B60-45EF-9960-9B056C29FD1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{DA3132C2-8B93-4486-810E-A24FA12DC571}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B60-45EF-9960-9B056C29FD1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{C7AED813-8C0D-4B52-A871-00B661468B30}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B60-45EF-9960-9B056C29FD1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{D0E9E9EA-3DAB-46AE-A8C1-E1ADEFF19585}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B60-45EF-9960-9B056C29F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60.9</c:v>
                </c:pt>
                <c:pt idx="16">
                  <c:v>62.7</c:v>
                </c:pt>
                <c:pt idx="24">
                  <c:v>58.2</c:v>
                </c:pt>
                <c:pt idx="32">
                  <c:v>56.6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60-45EF-9960-9B056C29FD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{EC120123-3FC7-4E0D-901A-71E4B064EB29}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B60-45EF-9960-9B056C29FD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{4B13714F-C02A-4824-A0B2-70475EE7E361}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60-45EF-9960-9B056C29F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{0544C76C-2502-4F0A-B8F5-37B38EA2AB61}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60-45EF-9960-9B056C29F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{AB15D31D-1EE6-47DB-8775-1F9D48E89D6C}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60-45EF-9960-9B056C29F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{2D7CC5A8-0500-4D55-A8CC-3D4F37847887}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60-45EF-9960-9B056C29FD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{CA4AE03C-CAEC-41BA-AA73-66DFBC6E26C8}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B60-45EF-9960-9B056C29FD1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{17ED1CE0-D537-4D07-B7ED-581EDACE3B57}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B60-45EF-9960-9B056C29FD1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{E129F0AF-D2A6-465C-A93F-02D7EE2DA9C4}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B60-45EF-9960-9B056C29FD1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{A45DBF4D-D8E1-4677-A126-5B1D724EA301}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B60-45EF-9960-9B056C29F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B60-45EF-9960-9B056C29FD11}"/>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{52793A4A-F6AB-4987-ACAB-AE7DE36A3DD5}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081-48A8-A2C7-C5F4FE8BE8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{D2729997-34E5-453A-9A41-2BA0F3CB806C}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1-48A8-A2C7-C5F4FE8BE8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{388369BB-2B23-4182-B609-6F4E5D7CBCB5}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1-48A8-A2C7-C5F4FE8BE8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{985A5D34-74CC-499B-A7F8-969BE3B9C20C}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1-48A8-A2C7-C5F4FE8BE8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{3E59815B-5A87-4D10-B8B9-7A31CE5AC5ED}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1-48A8-A2C7-C5F4FE8BE80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{F8B8CA8A-A542-4E20-9360-DFA94DBAF2E7}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081-48A8-A2C7-C5F4FE8BE80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{3019D558-DC4D-4B5A-AE8C-B7EC6603D7CD}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081-48A8-A2C7-C5F4FE8BE80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{9A0F32BE-B3EE-4361-921A-B7F32DF5B3BD}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081-48A8-A2C7-C5F4FE8BE80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{B8B13A2E-F55A-4B48-B086-5AFCF3E9DF0B}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081-48A8-A2C7-C5F4FE8BE8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c:v>
                </c:pt>
                <c:pt idx="24">
                  <c:v>8.3000000000000007</c:v>
                </c:pt>
                <c:pt idx="32">
                  <c:v>7.7</c:v>
                </c:pt>
              </c:numCache>
            </c:numRef>
          </c:xVal>
          <c:yVal>
            <c:numRef>
              <c:f>公会計指標分析・財政指標組合せ分析表!$BP$73:$DC$73</c:f>
              <c:numCache>
                <c:formatCode>#,##0.0;"▲ "#,##0.0</c:formatCode>
                <c:ptCount val="40"/>
                <c:pt idx="0">
                  <c:v>0.5</c:v>
                </c:pt>
              </c:numCache>
            </c:numRef>
          </c:yVal>
          <c:smooth val="0"/>
          <c:extLst>
            <c:ext xmlns:c16="http://schemas.microsoft.com/office/drawing/2014/chart" uri="{C3380CC4-5D6E-409C-BE32-E72D297353CC}">
              <c16:uniqueId val="{00000009-1081-48A8-A2C7-C5F4FE8BE8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{F9C0C9D8-5FE9-44DA-88D8-350196665032}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081-48A8-A2C7-C5F4FE8BE8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{DC845461-D48F-4A4F-83C4-885208023533}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1-48A8-A2C7-C5F4FE8BE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{E2049CF5-C48C-4556-801A-C35C59B29EDE}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1-48A8-A2C7-C5F4FE8BE8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{C6AFCF4A-EA09-4D07-8540-50464D62696E}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1-48A8-A2C7-C5F4FE8BE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{075BBC7F-D166-45CB-98C0-1C42B26C8B49}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1-48A8-A2C7-C5F4FE8BE805}"/>
                </c:ext>
              </c:extLst>
            </c:dLbl>
            <c:dLbl>
              <c:idx val="8"/>
              <c:layout>
                <c:manualLayout>
                  <c:x val="-4.516035515397130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{98AED4F9-0D0C-451A-95EE-8D54984447D8}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081-48A8-A2C7-C5F4FE8BE805}"/>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{1AC5589B-DAC8-49C0-9B12-7B1A540F5A87}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081-48A8-A2C7-C5F4FE8BE805}"/>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{261A5893-066B-4C60-971C-56F2C8AD932C}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081-48A8-A2C7-C5F4FE8BE805}"/>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{8E907707-B653-46D4-817D-02E8768E1742}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081-48A8-A2C7-C5F4FE8BE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81-48A8-A2C7-C5F4FE8BE805}"/>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0.6"/>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は、起債額の大きい事業の償還が始まったことにより、実質公債費比率の分子が増加となったが、今年度は以前に起債を行っていた小学校建設事業等の大規模な事業の償還が終了したことから、結果として減少となった。</a:t>
          </a:r>
        </a:p>
        <a:p>
          <a:r>
            <a:rPr kumimoji="1" lang="ja-JP" altLang="en-US" sz="1400">
              <a:latin typeface="ＭＳ ゴシック" pitchFamily="49" charset="-128"/>
              <a:ea typeface="ＭＳ ゴシック" pitchFamily="49" charset="-128"/>
            </a:rPr>
            <a:t>　今後も新中学校建設に伴う多額の起債借入を行うこととなっており、また、老朽化した公営住宅の建設計画など大規模事業が計画されていることから、これらの起債の償還が始まるころには、実質公債費比率が増加することが見込まれることから、引き続き起債の抑制や有利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により、地方債の現在高は減少傾向にあったが、新中学校建設に伴う多額の起債を行ったことから、地方債の現在高は増加となったが、財政調整基金やふるさと納税を原資とする特定目的基金への積立や過疎債など有利な起債の活用による基準財政需要額の算入見込額の増加に伴い、将来負担比率の分子の値が昨年度に比べ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中学校の建設や公営住宅の建設計画のほか、公共施設の老朽化に伴う改修や維持補修費など、莫大な経費支出が見込まれ、それに伴う基金の取り崩しのほか、多額の借金をしなければならず、将来負担比率が増加していくことが見込まれる。</a:t>
          </a:r>
        </a:p>
        <a:p>
          <a:r>
            <a:rPr kumimoji="1" lang="ja-JP" altLang="en-US" sz="1400">
              <a:latin typeface="ＭＳ ゴシック" pitchFamily="49" charset="-128"/>
              <a:ea typeface="ＭＳ ゴシック" pitchFamily="49" charset="-128"/>
            </a:rPr>
            <a:t>　ついては、引き続き過疎対策事業債など有利な起債の選択、活用などにより歳出の削減、抑制に努め、財政の健全化を図っていく。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北海道羅臼町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公共施設整備に伴い、特定目的基金より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百万円取り崩した一方、老朽化した町営住宅の建替え等を計画的に実施するため、「公共施設整備基金」に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百万円を政策的に積み立てたほか、ふるさと納税の寄附実績に伴い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千円を積み立てできたことにより、基金全体として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町営住宅等建替推進事業」及び「町民体育館耐震改修事業」等の老朽化した公共施設の建替え、更新、撤去、長寿命化を図るため、今後も「公共施設整備基金」へ可能な限り積み立てをしていく方向であるが、今後、更なる老朽化公共施設の維持補修等で取崩し額も大きくなることが想定されることから、全体として基金は減少傾向になることが予想されるため、健全財政の運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主な基金の使途については次のとおりです。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・公共施設整備基金：公共施設に係る修繕や長寿命化などの整備資金に充てるための基金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・文教施設整備基金：学校教育施設や文化・スポーツ・社会教育施設の整備資金に充てるための基金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・知床・羅臼まちづくり基金：ふるさと納税等の寄附金を財源とした基金。産業振興や医療推進、教育等の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項目の使途事業がある。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年度に実施した各公共施設の工事及び修繕等に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百万円を充当したが、町営住宅の建替え計画等に伴い政策的に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百万円の寄附金があったが、平成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年度に実施された新中学校外構工事及び旧中学校解体工事等に伴い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百万円を取崩したことにより減額となった。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・知床・羅臼まちづくり基金：当該基金に係る使途事業実施のため、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百万円の取崩しをしたが、ふるさと納税の寄附実績に伴い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百万を積立てることができたため、増額となった。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大規模事業であった新中学校の完成に伴い、今後計画的な文教施設整備基金の大きな増減するはないが、耐震診断結果に伴う公民館解体、体育館の耐震改修等により更なる取崩しがよぎなくされている。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また、先述のとおり町営住宅の建替え等老朽化した公共施設の整備資金に充てるため、公共施設整備基金も減少傾向にあることから、可能な限り政策的な積立を行っていく。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平成３０年度の収支状況から基金取り崩しは行わず、政策的及び寄附金による積立（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百万円）を行うことができたため、増額となった。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近年多発する災害等に備え、財政調整基金については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標としてはいるが、歳入の大部分を地方交付税等の財源に依存している当町では、近年減少傾向にある地方交付税などの影響により、財源不足を補うため、財政調整基金に取崩しが想定されることから、今後は減少していくことも考えられることから、更なる財政の健全化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減債基金については、例年、当該年度元利償還金の内、過疎対策事業債のソフト事業分償還額の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を取崩し、当該年度で借入れる過疎対策事業債のソフト事業分の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のとおり取崩しと積立てを行っており、令和元年度においては当該起債区分における限度額を超える借入を行う予定もあり、借入額が大きくなることから基金積立が増えることから残高が増額となるが、長期的には、償還額が増加傾向となることから、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18E542-A425-473E-9C32-7B5A117DC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883D48-92AD-47F8-A5F1-7CF02A147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883951C-8149-4609-8442-0D2AA4740E1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7927167-2430-4530-9850-ACB318F3F8E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AB240F2-0FA0-4E5B-96C6-293F156F06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32C0E891-CA65-4BBD-8B91-6B34237BA59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B0F5D8E-5AAB-4799-973A-959DDE1BBB7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D705A0C-65A5-461D-A139-647CBCFC8B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1607D777-7E29-4AB7-8DD7-249E811B645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2409A18F-5014-4C29-85E8-0C7BEF336E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9BD9FF6-8D79-4F73-AED9-A40C4F0A56A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05BEDB9-F24F-4B3C-A5E5-60EC807AB7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1C1DAE8-6F54-48E5-998B-BF811EE01B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7DD8712-0FDC-4C57-ADDD-577C8FF28D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D5723BB6-8EA3-424A-9BC1-7CF5F6B3F3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E0F9565-E0E9-494F-B182-EDF82A747E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F9492E0-A20C-4B70-94BF-23BBF1CDA5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2FFF05F7-C26A-4BD4-AB40-65AB7E865BA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6D761A7-E9A5-4634-B497-51064EE0E5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F0DBB61-874C-4070-B6C6-AEEE805E8CB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8C7F4F72-EE8D-458D-9357-75BDD1E9387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CBC9240-A166-46C8-BF72-B4C319E9E9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3A15072-51C0-4760-89A6-BADEAE04A2E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C7838C8-C049-407C-9208-8D3EB4C46E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F231C64-A0C4-4C73-885C-FAEA3E6B3C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4F46E46-D9C1-414F-B024-5A55B4AFB2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04B4DC4-7FBA-4045-827A-3FF9268552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7D16BAE-A653-4547-A9CC-D8C2905C4D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A99C8C7-50CA-47E7-977C-020520E05D1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9C182D0-4A8E-4E62-A799-C1A249FD3B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ED8CBF7-2A80-470B-A385-4686F2C8F7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70B6125-376F-4E82-A682-B386507F8F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F3497A34-5592-4CDE-9637-898B302C661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F5485F5-A7FC-44B7-9F55-7AA059F409C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920F037-D472-4CFF-A169-99FF9A2AD9C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B7F02C91-CBAC-44BE-A36C-1F702EE11A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AF44C2B-6B43-4167-9912-C1067B410E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908413F-EAF4-4991-9FFE-270B619B5DE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EA205B65-2BA9-4C41-881B-633D2AC4193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EFCCCE8C-A558-4558-9BAB-4584E00AFF3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E4B723C3-6558-4E33-9365-D4BCC266F18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7A7C133-FD91-4863-942A-16EAC725CF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5FBEB4A0-48FA-4A63-9161-9CEAA56272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F6EAB8B6-534C-4864-B7D4-A95F7E186D7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BE5AA42-444D-4830-8DA5-B14DCCC855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F586EADE-D5F1-4DED-AB20-ECFA5EA2AD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B978DDC1-C826-433D-AB5D-8645C0FF2F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0F8A22C-2331-4262-918C-C1D352EE799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E478F856-7AE4-4B2E-A35A-DE0CFA2BE4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8E4A934A-B167-4D19-B858-BB110373F6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578AC7C4-A2A9-4A0C-ADB9-B4E566E2A20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20438017-E3A8-4534-B70D-D27321ECDB6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4AB77E4-83F6-4EC6-B2F5-62D90A1B44A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1115CD7-04D6-4863-BC33-2C95215C87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北海道並びに全国平均値よりやや下回ったが、公共施設等の老朽化に伴い、今後も公共施設等総合管理計画をはじめ、町営住宅長寿命化計画などの個別計画に基づき、計画的に整備を進めていく予定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EC3233A-6439-45D9-984C-02853F56A2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6B5F1AE-8929-4634-B678-FF9B2A92503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843848DA-F8C1-4E2E-B629-CEF8DCCBD52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6AFF1971-E595-4563-A567-D86867848C2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75AD77F6-D96A-42D3-ABBC-9F9FA1BC209B}"/>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A1EBB3E1-AC41-4036-89DD-0AFFF837571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CB4DBC8A-AA55-4F11-8630-2CE124D3D0C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B8788DC1-4EF9-4D04-AEFE-185BE8571CA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82D02FF7-E88C-4737-A3F6-827763E43CE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636AB5B2-A1DF-4374-96DB-E8396900CBA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4297A77D-FA9C-4BCA-8846-3E07FA46F9A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3C11B4ED-58C6-4877-8A74-4AFD302B16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685A07D3-C041-4EC5-9180-A5C14DC7220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20608B30-DD90-43DB-95A0-210F9EC9B5F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a:extLst>
            <a:ext uri="{FF2B5EF4-FFF2-40B4-BE49-F238E27FC236}">
              <a16:creationId xmlns:a16="http://schemas.microsoft.com/office/drawing/2014/main" id="{B0D9C820-2AFF-465D-B929-B6D0D0AB5A81}"/>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a:extLst>
            <a:ext uri="{FF2B5EF4-FFF2-40B4-BE49-F238E27FC236}">
              <a16:creationId xmlns:a16="http://schemas.microsoft.com/office/drawing/2014/main" id="{5F0463E5-F443-4351-8EC2-7ADDD516413E}"/>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a:extLst>
            <a:ext uri="{FF2B5EF4-FFF2-40B4-BE49-F238E27FC236}">
              <a16:creationId xmlns:a16="http://schemas.microsoft.com/office/drawing/2014/main" id="{152D290C-5FEB-47FA-AA80-B8863A5E2046}"/>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a:extLst>
            <a:ext uri="{FF2B5EF4-FFF2-40B4-BE49-F238E27FC236}">
              <a16:creationId xmlns:a16="http://schemas.microsoft.com/office/drawing/2014/main" id="{1D207900-33E0-465C-9456-5A185D3399D2}"/>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a:extLst>
            <a:ext uri="{FF2B5EF4-FFF2-40B4-BE49-F238E27FC236}">
              <a16:creationId xmlns:a16="http://schemas.microsoft.com/office/drawing/2014/main" id="{5C8FC871-320A-4598-B6C6-041BD1D4066E}"/>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5" name="有形固定資産減価償却率平均値テキスト">
          <a:extLst>
            <a:ext uri="{FF2B5EF4-FFF2-40B4-BE49-F238E27FC236}">
              <a16:creationId xmlns:a16="http://schemas.microsoft.com/office/drawing/2014/main" id="{5CCF7870-EAB3-4E0B-82C8-733F2E3BA169}"/>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a:extLst>
            <a:ext uri="{FF2B5EF4-FFF2-40B4-BE49-F238E27FC236}">
              <a16:creationId xmlns:a16="http://schemas.microsoft.com/office/drawing/2014/main" id="{B4C32A0F-35E8-495C-A5C4-76C7526CFA43}"/>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a:extLst>
            <a:ext uri="{FF2B5EF4-FFF2-40B4-BE49-F238E27FC236}">
              <a16:creationId xmlns:a16="http://schemas.microsoft.com/office/drawing/2014/main" id="{8A979831-F48B-49F5-9CB9-A35F674E18B8}"/>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a:extLst>
            <a:ext uri="{FF2B5EF4-FFF2-40B4-BE49-F238E27FC236}">
              <a16:creationId xmlns:a16="http://schemas.microsoft.com/office/drawing/2014/main" id="{0BE2E10B-DE1A-4D27-BC46-74C3034FA96C}"/>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a:extLst>
            <a:ext uri="{FF2B5EF4-FFF2-40B4-BE49-F238E27FC236}">
              <a16:creationId xmlns:a16="http://schemas.microsoft.com/office/drawing/2014/main" id="{BC6115D5-B119-4F8F-9B74-400467908C9E}"/>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51EE795-B79D-4CDE-BA1A-83B5D58B15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0622D95-CDD1-4BBE-947B-1044D89F1CC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3E99CBC-8CC8-4157-A099-51602A4995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1661DF1-E891-4384-9C50-3C9C458518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806BFBF-E074-4594-9754-ECAFDA7CF8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85" name="楕円 84">
          <a:extLst>
            <a:ext uri="{FF2B5EF4-FFF2-40B4-BE49-F238E27FC236}">
              <a16:creationId xmlns:a16="http://schemas.microsoft.com/office/drawing/2014/main" id="{91CE9F5E-6A8B-4A8D-AD59-A9651892AFEC}"/>
            </a:ext>
          </a:extLst>
        </xdr:cNvPr>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74058</xdr:rowOff>
    </xdr:from>
    <xdr:ext cx="405111" cy="259045"/>
    <xdr:sp macro="" textlink="">
      <xdr:nvSpPr>
        <xdr:cNvPr id="86" name="有形固定資産減価償却率該当値テキスト">
          <a:extLst>
            <a:ext uri="{FF2B5EF4-FFF2-40B4-BE49-F238E27FC236}">
              <a16:creationId xmlns:a16="http://schemas.microsoft.com/office/drawing/2014/main" id="{F2C1EC1C-9320-4B24-8B24-AFC099D90769}"/>
            </a:ext>
          </a:extLst>
        </xdr:cNvPr>
        <xdr:cNvSpPr txBox="1"/>
      </xdr:nvSpPr>
      <xdr:spPr>
        <a:xfrm>
          <a:off x="4813300" y="5817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7" name="楕円 86">
          <a:extLst>
            <a:ext uri="{FF2B5EF4-FFF2-40B4-BE49-F238E27FC236}">
              <a16:creationId xmlns:a16="http://schemas.microsoft.com/office/drawing/2014/main" id="{F3DA0DFD-0111-4961-9E06-0A6BB10B21E2}"/>
            </a:ext>
          </a:extLst>
        </xdr:cNvPr>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29</xdr:row>
      <xdr:rowOff>146431</xdr:rowOff>
    </xdr:to>
    <xdr:cxnSp macro="">
      <xdr:nvCxnSpPr>
        <xdr:cNvPr id="88" name="直線コネクタ 87">
          <a:extLst>
            <a:ext uri="{FF2B5EF4-FFF2-40B4-BE49-F238E27FC236}">
              <a16:creationId xmlns:a16="http://schemas.microsoft.com/office/drawing/2014/main" id="{CF5C0A24-96F8-458E-A9C5-A76EF100A9AB}"/>
            </a:ext>
          </a:extLst>
        </xdr:cNvPr>
        <xdr:cNvCxnSpPr/>
      </xdr:nvCxnSpPr>
      <xdr:spPr>
        <a:xfrm>
          <a:off x="4051300" y="585546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135382</xdr:rowOff>
    </xdr:from>
    <xdr:to>
      <xdr:col>15</xdr:col>
      <xdr:colOff>187325</xdr:colOff>
      <xdr:row>29</xdr:row>
      <xdr:rowOff>65532</xdr:rowOff>
    </xdr:to>
    <xdr:sp macro="" textlink="">
      <xdr:nvSpPr>
        <xdr:cNvPr id="89" name="楕円 88">
          <a:extLst>
            <a:ext uri="{FF2B5EF4-FFF2-40B4-BE49-F238E27FC236}">
              <a16:creationId xmlns:a16="http://schemas.microsoft.com/office/drawing/2014/main" id="{1E336887-9A11-4EA5-A461-A61E7B6E723E}"/>
            </a:ext>
          </a:extLst>
        </xdr:cNvPr>
        <xdr:cNvSpPr/>
      </xdr:nvSpPr>
      <xdr:spPr>
        <a:xfrm>
          <a:off x="3238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14732</xdr:rowOff>
    </xdr:from>
    <xdr:to>
      <xdr:col>19</xdr:col>
      <xdr:colOff>136525</xdr:colOff>
      <xdr:row>29</xdr:row>
      <xdr:rowOff>111887</xdr:rowOff>
    </xdr:to>
    <xdr:cxnSp macro="">
      <xdr:nvCxnSpPr>
        <xdr:cNvPr id="90" name="直線コネクタ 89">
          <a:extLst>
            <a:ext uri="{FF2B5EF4-FFF2-40B4-BE49-F238E27FC236}">
              <a16:creationId xmlns:a16="http://schemas.microsoft.com/office/drawing/2014/main" id="{2BD0889A-1B5C-437F-9948-6E716D53A975}"/>
            </a:ext>
          </a:extLst>
        </xdr:cNvPr>
        <xdr:cNvCxnSpPr/>
      </xdr:nvCxnSpPr>
      <xdr:spPr>
        <a:xfrm>
          <a:off x="3289300" y="5758307"/>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2794</xdr:rowOff>
    </xdr:from>
    <xdr:to>
      <xdr:col>11</xdr:col>
      <xdr:colOff>187325</xdr:colOff>
      <xdr:row>29</xdr:row>
      <xdr:rowOff>104394</xdr:rowOff>
    </xdr:to>
    <xdr:sp macro="" textlink="">
      <xdr:nvSpPr>
        <xdr:cNvPr id="91" name="楕円 90">
          <a:extLst>
            <a:ext uri="{FF2B5EF4-FFF2-40B4-BE49-F238E27FC236}">
              <a16:creationId xmlns:a16="http://schemas.microsoft.com/office/drawing/2014/main" id="{B8F37D84-F51F-471A-85BE-015521A397D9}"/>
            </a:ext>
          </a:extLst>
        </xdr:cNvPr>
        <xdr:cNvSpPr/>
      </xdr:nvSpPr>
      <xdr:spPr>
        <a:xfrm>
          <a:off x="2476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14732</xdr:rowOff>
    </xdr:from>
    <xdr:to>
      <xdr:col>15</xdr:col>
      <xdr:colOff>136525</xdr:colOff>
      <xdr:row>29</xdr:row>
      <xdr:rowOff>53594</xdr:rowOff>
    </xdr:to>
    <xdr:cxnSp macro="">
      <xdr:nvCxnSpPr>
        <xdr:cNvPr id="92" name="直線コネクタ 91">
          <a:extLst>
            <a:ext uri="{FF2B5EF4-FFF2-40B4-BE49-F238E27FC236}">
              <a16:creationId xmlns:a16="http://schemas.microsoft.com/office/drawing/2014/main" id="{E23CBC0D-1805-475C-BBC0-DBC59F34B199}"/>
            </a:ext>
          </a:extLst>
        </xdr:cNvPr>
        <xdr:cNvCxnSpPr/>
      </xdr:nvCxnSpPr>
      <xdr:spPr>
        <a:xfrm flipV="1">
          <a:off x="2527300" y="575830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3" name="n_1aveValue有形固定資産減価償却率">
          <a:extLst>
            <a:ext uri="{FF2B5EF4-FFF2-40B4-BE49-F238E27FC236}">
              <a16:creationId xmlns:a16="http://schemas.microsoft.com/office/drawing/2014/main" id="{6A47A962-95D7-44D2-8E09-054C79E99A4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4" name="n_2aveValue有形固定資産減価償却率">
          <a:extLst>
            <a:ext uri="{FF2B5EF4-FFF2-40B4-BE49-F238E27FC236}">
              <a16:creationId xmlns:a16="http://schemas.microsoft.com/office/drawing/2014/main" id="{591DA106-36AB-4EF2-A29F-A8171A0C96C0}"/>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5" name="n_3aveValue有形固定資産減価償却率">
          <a:extLst>
            <a:ext uri="{FF2B5EF4-FFF2-40B4-BE49-F238E27FC236}">
              <a16:creationId xmlns:a16="http://schemas.microsoft.com/office/drawing/2014/main" id="{C2BAFCEF-1254-4FCD-996E-AF2E231637A2}"/>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153814</xdr:rowOff>
    </xdr:from>
    <xdr:ext cx="405111" cy="259045"/>
    <xdr:sp macro="" textlink="">
      <xdr:nvSpPr>
        <xdr:cNvPr id="96" name="n_1mainValue有形固定資産減価償却率">
          <a:extLst>
            <a:ext uri="{FF2B5EF4-FFF2-40B4-BE49-F238E27FC236}">
              <a16:creationId xmlns:a16="http://schemas.microsoft.com/office/drawing/2014/main" id="{5B96B59D-5499-478F-A049-EC187AD57FEF}"/>
            </a:ext>
          </a:extLst>
        </xdr:cNvPr>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82059</xdr:rowOff>
    </xdr:from>
    <xdr:ext cx="405111" cy="259045"/>
    <xdr:sp macro="" textlink="">
      <xdr:nvSpPr>
        <xdr:cNvPr id="97" name="n_2mainValue有形固定資産減価償却率">
          <a:extLst>
            <a:ext uri="{FF2B5EF4-FFF2-40B4-BE49-F238E27FC236}">
              <a16:creationId xmlns:a16="http://schemas.microsoft.com/office/drawing/2014/main" id="{D6F7E202-51C3-4250-87C8-A48B6C2BBA6F}"/>
            </a:ext>
          </a:extLst>
        </xdr:cNvPr>
        <xdr:cNvSpPr txBox="1"/>
      </xdr:nvSpPr>
      <xdr:spPr>
        <a:xfrm>
          <a:off x="3086744"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120921</xdr:rowOff>
    </xdr:from>
    <xdr:ext cx="405111" cy="259045"/>
    <xdr:sp macro="" textlink="">
      <xdr:nvSpPr>
        <xdr:cNvPr id="98" name="n_3mainValue有形固定資産減価償却率">
          <a:extLst>
            <a:ext uri="{FF2B5EF4-FFF2-40B4-BE49-F238E27FC236}">
              <a16:creationId xmlns:a16="http://schemas.microsoft.com/office/drawing/2014/main" id="{D2F8C201-4964-420E-8552-9A7583A15A6E}"/>
            </a:ext>
          </a:extLst>
        </xdr:cNvPr>
        <xdr:cNvSpPr txBox="1"/>
      </xdr:nvSpPr>
      <xdr:spPr>
        <a:xfrm>
          <a:off x="23247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BB19D3A-F840-4565-BC7B-A552F4317C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483663F-0483-4E99-B2F7-D88023DA75B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8C22D58-D3A6-4AC3-BC9B-311771204E9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41BDBAD-C664-49CC-AC78-F66C9BD022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64EB9C8-F7BF-46E2-941D-AED7290976F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EFA5EF0-7170-4007-B472-B3CBB74D78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EDC93FB-B845-4E01-BA6A-DE1F2F3D46B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B12D1A3-4DAE-4494-8E8B-449DCF3BD0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2C409C9-CBAB-4045-9EE6-D1664A84EC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B412287-BE91-45EA-87A4-3D36691565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BC8875D-6503-48CA-AA2D-8C452551FA8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A0CF143-BBF5-476E-8F95-83363603CF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C47372E-8AA8-49C9-B233-C185C8767F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の債務償還比率は北海道並びに全国平均を下回っているが、当町の昨年の債務償還比率を上回っている。主な原因としては公共施設等総合管理計画に基づく施設の整備に伴う債務償還が増加していることと考えられる。債務償還比率の増加を抑制するため、今後も有利な起債の活用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DBD2C13-2B0F-4186-AADC-3EC4BAD98D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06A8A2F-6BF2-451C-B4C0-996680CF55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53356A8E-7043-4BE5-AEE6-4789B76D165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5" name="テキスト ボックス 114">
          <a:extLst>
            <a:ext uri="{FF2B5EF4-FFF2-40B4-BE49-F238E27FC236}">
              <a16:creationId xmlns:a16="http://schemas.microsoft.com/office/drawing/2014/main" id="{42333CE7-9521-4E56-A9E6-FA09DC854BE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A9BC5501-98C9-4607-B1A7-13EFA8FDEF1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04CA7617-01E1-4616-A3FA-FAE82B080FF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B1ED5362-E024-45D2-8216-51FF69CB8AD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57C7B648-E567-4414-8D71-15B6DC52813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209487E3-0C34-4473-98A8-09C16523F2A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F287C376-11B6-4F0D-9942-2D29021DBED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6E2A4882-286B-4EA7-9D44-D203BAE7406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120B76F3-CE4A-4C2A-9737-74697664E4E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172F369C-4357-4335-BD0C-DE2182D46FA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5" name="テキスト ボックス 124">
          <a:extLst>
            <a:ext uri="{FF2B5EF4-FFF2-40B4-BE49-F238E27FC236}">
              <a16:creationId xmlns:a16="http://schemas.microsoft.com/office/drawing/2014/main" id="{D1EAA294-FB98-49D4-803E-9BCFAC5552DF}"/>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29765AEB-60FC-402D-B076-25FAF305AD4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BA1603C6-2561-490A-A78D-771481F8766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598F982-C75F-4D18-8005-9662ECC4AA6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9" name="直線コネクタ 128">
          <a:extLst>
            <a:ext uri="{FF2B5EF4-FFF2-40B4-BE49-F238E27FC236}">
              <a16:creationId xmlns:a16="http://schemas.microsoft.com/office/drawing/2014/main" id="{DDD02701-CFA5-4EA5-AE97-3664485F451A}"/>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0" name="債務償還比率最小値テキスト">
          <a:extLst>
            <a:ext uri="{FF2B5EF4-FFF2-40B4-BE49-F238E27FC236}">
              <a16:creationId xmlns:a16="http://schemas.microsoft.com/office/drawing/2014/main" id="{2E2E1D30-FCEC-49E0-8005-B475509A7A1F}"/>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1" name="直線コネクタ 130">
          <a:extLst>
            <a:ext uri="{FF2B5EF4-FFF2-40B4-BE49-F238E27FC236}">
              <a16:creationId xmlns:a16="http://schemas.microsoft.com/office/drawing/2014/main" id="{75CF09B2-9329-41AF-BD89-4C389DF13A65}"/>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2" name="債務償還比率最大値テキスト">
          <a:extLst>
            <a:ext uri="{FF2B5EF4-FFF2-40B4-BE49-F238E27FC236}">
              <a16:creationId xmlns:a16="http://schemas.microsoft.com/office/drawing/2014/main" id="{63098C1D-257C-451D-BA88-3F89D2F394B7}"/>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3" name="直線コネクタ 132">
          <a:extLst>
            <a:ext uri="{FF2B5EF4-FFF2-40B4-BE49-F238E27FC236}">
              <a16:creationId xmlns:a16="http://schemas.microsoft.com/office/drawing/2014/main" id="{C9440FEE-2769-413F-9B1A-86B953039B7C}"/>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4" name="債務償還比率平均値テキスト">
          <a:extLst>
            <a:ext uri="{FF2B5EF4-FFF2-40B4-BE49-F238E27FC236}">
              <a16:creationId xmlns:a16="http://schemas.microsoft.com/office/drawing/2014/main" id="{061423AB-7A41-43DE-938F-B739F094D5BD}"/>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5" name="フローチャート: 判断 134">
          <a:extLst>
            <a:ext uri="{FF2B5EF4-FFF2-40B4-BE49-F238E27FC236}">
              <a16:creationId xmlns:a16="http://schemas.microsoft.com/office/drawing/2014/main" id="{A1413909-7A75-44B7-9049-672347EDE818}"/>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6" name="フローチャート: 判断 135">
          <a:extLst>
            <a:ext uri="{FF2B5EF4-FFF2-40B4-BE49-F238E27FC236}">
              <a16:creationId xmlns:a16="http://schemas.microsoft.com/office/drawing/2014/main" id="{A0B968AF-A7D8-41A7-92E5-8673AB1DC007}"/>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B769659-7F41-4ECB-868A-2B1E9E51829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A21DE5-312E-4BB3-B766-023CBBF53F4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D5ED9DA-4937-4EA8-8C4E-F1A4C12CD4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5C4C846-1ACF-4119-BB90-85F8E50547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D0A8212-9A7D-4DB9-B2DF-ADD9515648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105265</xdr:rowOff>
    </xdr:from>
    <xdr:to>
      <xdr:col>76</xdr:col>
      <xdr:colOff>73025</xdr:colOff>
      <xdr:row>32</xdr:row>
      <xdr:rowOff>35415</xdr:rowOff>
    </xdr:to>
    <xdr:sp macro="" textlink="">
      <xdr:nvSpPr>
        <xdr:cNvPr id="142" name="楕円 141">
          <a:extLst>
            <a:ext uri="{FF2B5EF4-FFF2-40B4-BE49-F238E27FC236}">
              <a16:creationId xmlns:a16="http://schemas.microsoft.com/office/drawing/2014/main" id="{64621542-F164-4ADD-B010-1D4473881CEB}"/>
            </a:ext>
          </a:extLst>
        </xdr:cNvPr>
        <xdr:cNvSpPr/>
      </xdr:nvSpPr>
      <xdr:spPr>
        <a:xfrm>
          <a:off x="14744700" y="6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83692</xdr:rowOff>
    </xdr:from>
    <xdr:ext cx="469744" cy="259045"/>
    <xdr:sp macro="" textlink="">
      <xdr:nvSpPr>
        <xdr:cNvPr id="143" name="債務償還比率該当値テキスト">
          <a:extLst>
            <a:ext uri="{FF2B5EF4-FFF2-40B4-BE49-F238E27FC236}">
              <a16:creationId xmlns:a16="http://schemas.microsoft.com/office/drawing/2014/main" id="{5CB46C61-0CDB-4364-A6AE-D2D125B79537}"/>
            </a:ext>
          </a:extLst>
        </xdr:cNvPr>
        <xdr:cNvSpPr txBox="1"/>
      </xdr:nvSpPr>
      <xdr:spPr>
        <a:xfrm>
          <a:off x="14846300" y="61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132561</xdr:rowOff>
    </xdr:from>
    <xdr:to>
      <xdr:col>72</xdr:col>
      <xdr:colOff>123825</xdr:colOff>
      <xdr:row>32</xdr:row>
      <xdr:rowOff>62711</xdr:rowOff>
    </xdr:to>
    <xdr:sp macro="" textlink="">
      <xdr:nvSpPr>
        <xdr:cNvPr id="144" name="楕円 143">
          <a:extLst>
            <a:ext uri="{FF2B5EF4-FFF2-40B4-BE49-F238E27FC236}">
              <a16:creationId xmlns:a16="http://schemas.microsoft.com/office/drawing/2014/main" id="{94A4627D-049A-494C-926E-2228BCD458B2}"/>
            </a:ext>
          </a:extLst>
        </xdr:cNvPr>
        <xdr:cNvSpPr/>
      </xdr:nvSpPr>
      <xdr:spPr>
        <a:xfrm>
          <a:off x="14033500" y="621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11911</xdr:rowOff>
    </xdr:to>
    <xdr:cxnSp macro="">
      <xdr:nvCxnSpPr>
        <xdr:cNvPr id="145" name="直線コネクタ 144">
          <a:extLst>
            <a:ext uri="{FF2B5EF4-FFF2-40B4-BE49-F238E27FC236}">
              <a16:creationId xmlns:a16="http://schemas.microsoft.com/office/drawing/2014/main" id="{EA735010-696A-48D3-BD21-4E0874FE719B}"/>
            </a:ext>
          </a:extLst>
        </xdr:cNvPr>
        <xdr:cNvCxnSpPr/>
      </xdr:nvCxnSpPr>
      <xdr:spPr>
        <a:xfrm flipV="1">
          <a:off x="14084300" y="6242540"/>
          <a:ext cx="7112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6" name="n_1aveValue債務償還比率">
          <a:extLst>
            <a:ext uri="{FF2B5EF4-FFF2-40B4-BE49-F238E27FC236}">
              <a16:creationId xmlns:a16="http://schemas.microsoft.com/office/drawing/2014/main" id="{8ECEA565-789B-41E6-9EF2-E7D411FCC78E}"/>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53838</xdr:rowOff>
    </xdr:from>
    <xdr:ext cx="469744" cy="259045"/>
    <xdr:sp macro="" textlink="">
      <xdr:nvSpPr>
        <xdr:cNvPr id="147" name="n_1mainValue債務償還比率">
          <a:extLst>
            <a:ext uri="{FF2B5EF4-FFF2-40B4-BE49-F238E27FC236}">
              <a16:creationId xmlns:a16="http://schemas.microsoft.com/office/drawing/2014/main" id="{F1EFFCAA-8702-4BE1-9DCC-2B76FFD880B3}"/>
            </a:ext>
          </a:extLst>
        </xdr:cNvPr>
        <xdr:cNvSpPr txBox="1"/>
      </xdr:nvSpPr>
      <xdr:spPr>
        <a:xfrm>
          <a:off x="13836727" y="63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A9B76848-843F-4DAD-8E4F-96A14C5921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C081D94D-272F-4E52-B465-89D497D930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43BA86FD-E969-4673-81A3-7E83C310FF8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E86EBB6A-03C2-45BF-9E7A-051B3FCF15A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991FEFD7-C2B9-4AD2-918C-D0CF49CEE6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A5C367BD-9696-4E36-9CDF-F3BDBA43FD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39EEAC-A3A0-40DD-ACBF-631B9DE17F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B22F72-06A0-4B3A-8035-3988E77AD7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A6F4A1-11ED-4F01-B29B-6F0E93B8ED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2C299E-0EC9-44DC-BB74-3BA0D652DE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64BE9B-9D90-4A2D-80DB-3D4D4D6FEA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0E4EFD-3262-4DC0-9386-ADCA7A54BA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D0C521-AC4C-4B55-8604-C59D19E75F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29F1A9-0EC8-4D51-8881-22CEFA566C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2F1B81-8F9D-49B5-98AB-CB7C44BFF7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ED3F12-E1D4-4C45-8366-57C9B6D85C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472DB9-1534-4F35-BD84-B88CCAEECE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1B0A56-47EB-4121-8FF2-4DE3D70129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42FC05-75E8-4A07-A62F-1C0CAF8105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6B25A1-8BAE-4534-BEC4-6ECC5C3A89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2EF1D8-C378-4B88-97F6-40BE8C50F2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3D403C9-50F0-4566-A7A2-F3E8AFDED7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37968D-E415-4864-98A0-DBCBEF6746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FAA44F-ED7B-467C-A587-A397F171EF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40DEF1-DBA8-48EB-B64A-C5781A57B4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21CB4A-EC1F-4561-BCC7-13E6B80D82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B59DE3-D196-429F-A91C-80DCFDCC56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70D63F-E200-43DF-92C8-6ECE8CDE23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0D0CFF-661A-4E7A-A5D6-40CAA38DCD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A91B69-F11B-4437-87DD-4DBA1893BA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49A99-7584-46E7-91C3-538E47FD18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1B6C41-FA00-483D-974A-106A21CD9E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FE0CC9-6A5E-45AD-9EA3-BB3E732CB2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D4FFCC-DE81-4149-8217-9C6AF4203F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8042DF-096C-483E-A4E8-E8572BCCA8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259407C-9B36-4E2B-A16B-9A9B13E1D80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3AA9AE8-4BB9-43DC-85BC-3CA9702B9C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0093222-869A-46BE-B2AE-BE76C90D44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DC8AE4A-D219-4136-8824-7C18A5FAB2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E56ECB1-65E5-42D7-B7F2-46478D2CAB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8277400-86E8-49CB-9474-F23F25F89C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7994E7C-CA81-424B-8E07-4CBA8B5063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FD90D13-2B6C-4737-B48C-73311873C3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C22D2BA-8CAB-459C-87C3-74668C1CDF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4D9F61F-70DA-43F5-9AAE-5C1B6CCDAE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3C35094-A138-4AE2-8989-D0DBBF3417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15AE544-2161-4E4F-8C84-9C7D18868DB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AEEC89B-E3FA-4F7C-B42A-6FAE93AF1D2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DA59F5D-F89F-4D54-AC79-2C52FFEA9C2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0CA461C-5F89-4212-A292-FAC6019FCC5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19B2EB0-202D-4920-96EF-ECE37A3701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B1175B6-65D1-4BEF-9063-11C9B3458C9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E5E8B65-70F0-4CA3-BE5B-E27013B9BEA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A654FDE-D9BA-4B23-961A-E734C17D37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7F943B2-2012-4139-AF2A-3D054916DDB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3B92C0A-9D96-42E0-9036-CF161484B3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B03E6B2-E272-43B6-9C1D-E6547939A8A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DD2C2FC-87EB-4D75-81EC-D0D9BBEB15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303F753-A793-4F79-AB49-35DFABC5832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066F625-730D-45B4-A6F8-FFDA6ED279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2845B232-544D-45E1-84E7-0E36BAFC28CE}"/>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23DCFBB6-EE40-4FDF-9C19-88F76FD3EAAE}"/>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BE6E12C4-1DBE-4083-BD0C-7C7AD6CEA672}"/>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C0432930-62FE-4950-95B7-31E64FA45588}"/>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69976243-D67F-4FCF-BCAF-541510EAEB84}"/>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B327095D-628F-408D-94E2-B14C84452A4C}"/>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26F98DF4-7782-45DE-B18A-2D0D23167FFC}"/>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4FD50372-52E9-4E26-A227-D1F0F2AF19CA}"/>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35C3B414-BBBB-415D-95DE-1D840FC4124E}"/>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AD60343B-ED87-4080-9915-75F6AE7AD47B}"/>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0B0CF60-8C90-4E35-A336-4463C78DD2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30248BE-246A-44D6-97BF-F243462C8C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E9D6EA-C051-4B42-9901-142182B4ED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875EAE-DC92-4DAB-8DC9-3AC646A618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AC5C6B-E469-4EC1-AB87-EB78795110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1" name="楕円 70">
          <a:extLst>
            <a:ext uri="{FF2B5EF4-FFF2-40B4-BE49-F238E27FC236}">
              <a16:creationId xmlns:a16="http://schemas.microsoft.com/office/drawing/2014/main" id="{87AF59CE-2BB3-42A2-99E9-251152EC1929}"/>
            </a:ext>
          </a:extLst>
        </xdr:cNvPr>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112412</xdr:rowOff>
    </xdr:from>
    <xdr:ext cx="405111" cy="259045"/>
    <xdr:sp macro="" textlink="">
      <xdr:nvSpPr>
        <xdr:cNvPr id="72" name="【道路】&#10;有形固定資産減価償却率該当値テキスト">
          <a:extLst>
            <a:ext uri="{FF2B5EF4-FFF2-40B4-BE49-F238E27FC236}">
              <a16:creationId xmlns:a16="http://schemas.microsoft.com/office/drawing/2014/main" id="{59F6FA8C-8A94-4B7C-86B7-2CFC1BE7F499}"/>
            </a:ext>
          </a:extLst>
        </xdr:cNvPr>
        <xdr:cNvSpPr txBox="1"/>
      </xdr:nvSpPr>
      <xdr:spPr>
        <a:xfrm>
          <a:off x="4673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a:extLst>
            <a:ext uri="{FF2B5EF4-FFF2-40B4-BE49-F238E27FC236}">
              <a16:creationId xmlns:a16="http://schemas.microsoft.com/office/drawing/2014/main" id="{D3E3A93B-4799-4484-BF08-38204F4836B7}"/>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53340</xdr:rowOff>
    </xdr:to>
    <xdr:cxnSp macro="">
      <xdr:nvCxnSpPr>
        <xdr:cNvPr id="74" name="直線コネクタ 73">
          <a:extLst>
            <a:ext uri="{FF2B5EF4-FFF2-40B4-BE49-F238E27FC236}">
              <a16:creationId xmlns:a16="http://schemas.microsoft.com/office/drawing/2014/main" id="{DFC13A91-D06F-41F7-BAEB-6DD7C87BAAC8}"/>
            </a:ext>
          </a:extLst>
        </xdr:cNvPr>
        <xdr:cNvCxnSpPr/>
      </xdr:nvCxnSpPr>
      <xdr:spPr>
        <a:xfrm flipV="1">
          <a:off x="3797300" y="6528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89BD700A-3E88-4685-BF1B-33145B6D30CC}"/>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8B84BE98-A900-409F-A88F-F75115A0F3AE}"/>
            </a:ext>
          </a:extLst>
        </xdr:cNvPr>
        <xdr:cNvCxnSpPr/>
      </xdr:nvCxnSpPr>
      <xdr:spPr>
        <a:xfrm flipV="1">
          <a:off x="2908300" y="6568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a16="http://schemas.microsoft.com/office/drawing/2014/main" id="{910FAF88-8AB5-4B2D-87E8-0B6AAD6D5D52}"/>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133350</xdr:rowOff>
    </xdr:to>
    <xdr:cxnSp macro="">
      <xdr:nvCxnSpPr>
        <xdr:cNvPr id="78" name="直線コネクタ 77">
          <a:extLst>
            <a:ext uri="{FF2B5EF4-FFF2-40B4-BE49-F238E27FC236}">
              <a16:creationId xmlns:a16="http://schemas.microsoft.com/office/drawing/2014/main" id="{CD8690BB-41F7-4EE9-9C1B-2186310B2C3B}"/>
            </a:ext>
          </a:extLst>
        </xdr:cNvPr>
        <xdr:cNvCxnSpPr/>
      </xdr:nvCxnSpPr>
      <xdr:spPr>
        <a:xfrm flipV="1">
          <a:off x="2019300" y="660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a:extLst>
            <a:ext uri="{FF2B5EF4-FFF2-40B4-BE49-F238E27FC236}">
              <a16:creationId xmlns:a16="http://schemas.microsoft.com/office/drawing/2014/main" id="{541FF3BF-590D-49F6-A6F2-A102EEF6AE36}"/>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a:extLst>
            <a:ext uri="{FF2B5EF4-FFF2-40B4-BE49-F238E27FC236}">
              <a16:creationId xmlns:a16="http://schemas.microsoft.com/office/drawing/2014/main" id="{DD1E19C8-0889-4822-8C47-3AB649F8C3E8}"/>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57E2094E-F85C-4EC5-A752-71827A5E28D8}"/>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2" name="n_1mainValue【道路】&#10;有形固定資産減価償却率">
          <a:extLst>
            <a:ext uri="{FF2B5EF4-FFF2-40B4-BE49-F238E27FC236}">
              <a16:creationId xmlns:a16="http://schemas.microsoft.com/office/drawing/2014/main" id="{B546C5A3-ECCF-4F5B-816B-204286864FE7}"/>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a:extLst>
            <a:ext uri="{FF2B5EF4-FFF2-40B4-BE49-F238E27FC236}">
              <a16:creationId xmlns:a16="http://schemas.microsoft.com/office/drawing/2014/main" id="{C2A798BB-E653-4DD3-A084-C27054BDA7C4}"/>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a16="http://schemas.microsoft.com/office/drawing/2014/main" id="{36456B9C-CC78-4CA7-9FA6-3F9FEAF6DFAC}"/>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12399F5-37B9-45D2-B2E7-0B2A7121DF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5873333-C984-4956-AF32-5096AD516A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4F098C4-FFC9-479C-8621-E04500BA7A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C7BD3C4-9688-491C-B81B-8280C392EB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0225ADF-A879-495A-8BF8-E01963E4DC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2CFE13E-9A1C-4E06-B339-AFFDC4A5EF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A720C57-5A8E-4280-8261-EE0AE73CCF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6362B7C-CDC1-46BE-A26C-465F2C70A9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D64E926-D7DC-4E5D-B0DE-72CFA25082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D31B5CE-C80F-49BF-9488-97B54E07AA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37F833C-4192-44D6-802A-E408F6D797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CDEBAA9-938D-4A25-B102-FD7DB78D0BB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67876FD1-F91A-41BE-B685-1D754CFC75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6E5979D5-EEDF-4E45-AA2B-BEFEAFD04CB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3BE1E747-361D-446F-9A52-3AFFBDE86C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C78A2280-D5CB-4A2F-9CF2-837E85BDC67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7F8F934-7B40-4D1F-8226-A49494C0599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73278D9F-C89D-4260-B9D1-E8B64673E8E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4A9B8DD-D524-47C1-923A-07C29D083E2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2C240271-2C8D-4028-BA26-72B32D97078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F9A7A6A-C90D-403F-A978-C0DC1DF16C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5815DB9-207B-4AC5-8A4D-2D40348EF7C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81B8DD64-20D1-4852-9A68-B5D5487C07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39299729-1E2C-4E06-8DF8-A6134CF661ED}"/>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D190009E-2828-40C4-A767-0561C957F582}"/>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23AA7FA7-DF5F-4DD1-A475-92C8FEAE0CA7}"/>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87BBCC15-8647-47B2-AE35-E5908AB5F755}"/>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31FD6635-B7FA-4874-9145-994E8AF7504A}"/>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C38F49E6-3CF1-42C5-87F7-88567EA23D3D}"/>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FA0A8449-24F5-4004-85EE-347E05571EE4}"/>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DFC708C1-22AD-45F5-9249-FD0B3C2ECEA4}"/>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F6306C7B-D5C0-4A38-8A2E-20DA1535FBEE}"/>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951DF9B2-EE7C-4E4F-BE01-0A75EFAF3F9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5E7B3DE-5D9C-4A7E-9865-34DD1916A7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610C73C-04FF-4C47-AF6F-7BFAC7C68E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748E8E4-BCF6-4FB4-8930-D18B935052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5ABD633-886D-4691-B93D-581E2B20B4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2EC9530-9A9C-4017-AA1D-27A28436A4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124247</xdr:rowOff>
    </xdr:from>
    <xdr:to>
      <xdr:col>55</xdr:col>
      <xdr:colOff>50800</xdr:colOff>
      <xdr:row>42</xdr:row>
      <xdr:rowOff>54397</xdr:rowOff>
    </xdr:to>
    <xdr:sp macro="" textlink="">
      <xdr:nvSpPr>
        <xdr:cNvPr id="123" name="楕円 122">
          <a:extLst>
            <a:ext uri="{FF2B5EF4-FFF2-40B4-BE49-F238E27FC236}">
              <a16:creationId xmlns:a16="http://schemas.microsoft.com/office/drawing/2014/main" id="{71AE1CEE-5B82-49C8-A7D3-DC4D9656F495}"/>
            </a:ext>
          </a:extLst>
        </xdr:cNvPr>
        <xdr:cNvSpPr/>
      </xdr:nvSpPr>
      <xdr:spPr>
        <a:xfrm>
          <a:off x="10426700" y="71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39174</xdr:rowOff>
    </xdr:from>
    <xdr:ext cx="469744" cy="259045"/>
    <xdr:sp macro="" textlink="">
      <xdr:nvSpPr>
        <xdr:cNvPr id="124" name="【道路】&#10;一人当たり延長該当値テキスト">
          <a:extLst>
            <a:ext uri="{FF2B5EF4-FFF2-40B4-BE49-F238E27FC236}">
              <a16:creationId xmlns:a16="http://schemas.microsoft.com/office/drawing/2014/main" id="{303D865B-0379-46BF-9CC2-7C1A4B78EF51}"/>
            </a:ext>
          </a:extLst>
        </xdr:cNvPr>
        <xdr:cNvSpPr txBox="1"/>
      </xdr:nvSpPr>
      <xdr:spPr>
        <a:xfrm>
          <a:off x="10515600" y="706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125168</xdr:rowOff>
    </xdr:from>
    <xdr:to>
      <xdr:col>50</xdr:col>
      <xdr:colOff>165100</xdr:colOff>
      <xdr:row>42</xdr:row>
      <xdr:rowOff>55318</xdr:rowOff>
    </xdr:to>
    <xdr:sp macro="" textlink="">
      <xdr:nvSpPr>
        <xdr:cNvPr id="125" name="楕円 124">
          <a:extLst>
            <a:ext uri="{FF2B5EF4-FFF2-40B4-BE49-F238E27FC236}">
              <a16:creationId xmlns:a16="http://schemas.microsoft.com/office/drawing/2014/main" id="{0C8D938B-EB6C-498B-9D46-745B838506C9}"/>
            </a:ext>
          </a:extLst>
        </xdr:cNvPr>
        <xdr:cNvSpPr/>
      </xdr:nvSpPr>
      <xdr:spPr>
        <a:xfrm>
          <a:off x="9588500" y="71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3597</xdr:rowOff>
    </xdr:from>
    <xdr:to>
      <xdr:col>55</xdr:col>
      <xdr:colOff>0</xdr:colOff>
      <xdr:row>42</xdr:row>
      <xdr:rowOff>4518</xdr:rowOff>
    </xdr:to>
    <xdr:cxnSp macro="">
      <xdr:nvCxnSpPr>
        <xdr:cNvPr id="126" name="直線コネクタ 125">
          <a:extLst>
            <a:ext uri="{FF2B5EF4-FFF2-40B4-BE49-F238E27FC236}">
              <a16:creationId xmlns:a16="http://schemas.microsoft.com/office/drawing/2014/main" id="{0D019033-E201-4FD2-8414-18B89B54960D}"/>
            </a:ext>
          </a:extLst>
        </xdr:cNvPr>
        <xdr:cNvCxnSpPr/>
      </xdr:nvCxnSpPr>
      <xdr:spPr>
        <a:xfrm flipV="1">
          <a:off x="9639300" y="7204497"/>
          <a:ext cx="8382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125965</xdr:rowOff>
    </xdr:from>
    <xdr:to>
      <xdr:col>46</xdr:col>
      <xdr:colOff>38100</xdr:colOff>
      <xdr:row>42</xdr:row>
      <xdr:rowOff>56115</xdr:rowOff>
    </xdr:to>
    <xdr:sp macro="" textlink="">
      <xdr:nvSpPr>
        <xdr:cNvPr id="127" name="楕円 126">
          <a:extLst>
            <a:ext uri="{FF2B5EF4-FFF2-40B4-BE49-F238E27FC236}">
              <a16:creationId xmlns:a16="http://schemas.microsoft.com/office/drawing/2014/main" id="{E90F6374-709C-4F6C-9F9A-B0993BF5A164}"/>
            </a:ext>
          </a:extLst>
        </xdr:cNvPr>
        <xdr:cNvSpPr/>
      </xdr:nvSpPr>
      <xdr:spPr>
        <a:xfrm>
          <a:off x="8699500" y="7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4518</xdr:rowOff>
    </xdr:from>
    <xdr:to>
      <xdr:col>50</xdr:col>
      <xdr:colOff>114300</xdr:colOff>
      <xdr:row>42</xdr:row>
      <xdr:rowOff>5315</xdr:rowOff>
    </xdr:to>
    <xdr:cxnSp macro="">
      <xdr:nvCxnSpPr>
        <xdr:cNvPr id="128" name="直線コネクタ 127">
          <a:extLst>
            <a:ext uri="{FF2B5EF4-FFF2-40B4-BE49-F238E27FC236}">
              <a16:creationId xmlns:a16="http://schemas.microsoft.com/office/drawing/2014/main" id="{C331FEBC-D25B-4BCA-A181-19EBFC804963}"/>
            </a:ext>
          </a:extLst>
        </xdr:cNvPr>
        <xdr:cNvCxnSpPr/>
      </xdr:nvCxnSpPr>
      <xdr:spPr>
        <a:xfrm flipV="1">
          <a:off x="8750300" y="7205418"/>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126685</xdr:rowOff>
    </xdr:from>
    <xdr:to>
      <xdr:col>41</xdr:col>
      <xdr:colOff>101600</xdr:colOff>
      <xdr:row>42</xdr:row>
      <xdr:rowOff>56835</xdr:rowOff>
    </xdr:to>
    <xdr:sp macro="" textlink="">
      <xdr:nvSpPr>
        <xdr:cNvPr id="129" name="楕円 128">
          <a:extLst>
            <a:ext uri="{FF2B5EF4-FFF2-40B4-BE49-F238E27FC236}">
              <a16:creationId xmlns:a16="http://schemas.microsoft.com/office/drawing/2014/main" id="{BE425317-A9CA-46C7-ABE9-79CCA71A202F}"/>
            </a:ext>
          </a:extLst>
        </xdr:cNvPr>
        <xdr:cNvSpPr/>
      </xdr:nvSpPr>
      <xdr:spPr>
        <a:xfrm>
          <a:off x="7810500" y="71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5315</xdr:rowOff>
    </xdr:from>
    <xdr:to>
      <xdr:col>45</xdr:col>
      <xdr:colOff>177800</xdr:colOff>
      <xdr:row>42</xdr:row>
      <xdr:rowOff>6035</xdr:rowOff>
    </xdr:to>
    <xdr:cxnSp macro="">
      <xdr:nvCxnSpPr>
        <xdr:cNvPr id="130" name="直線コネクタ 129">
          <a:extLst>
            <a:ext uri="{FF2B5EF4-FFF2-40B4-BE49-F238E27FC236}">
              <a16:creationId xmlns:a16="http://schemas.microsoft.com/office/drawing/2014/main" id="{FAD9F26F-061B-47E1-99C3-85E451AB2203}"/>
            </a:ext>
          </a:extLst>
        </xdr:cNvPr>
        <xdr:cNvCxnSpPr/>
      </xdr:nvCxnSpPr>
      <xdr:spPr>
        <a:xfrm flipV="1">
          <a:off x="7861300" y="7206215"/>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58D8DF3-C190-4F7A-BC77-52029C05851C}"/>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D4E7A6EB-C125-4955-AC45-BCD85C1F3F75}"/>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F42CC160-215F-4B01-91A0-41B0A45312A7}"/>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46445</xdr:rowOff>
    </xdr:from>
    <xdr:ext cx="469744" cy="259045"/>
    <xdr:sp macro="" textlink="">
      <xdr:nvSpPr>
        <xdr:cNvPr id="134" name="n_1mainValue【道路】&#10;一人当たり延長">
          <a:extLst>
            <a:ext uri="{FF2B5EF4-FFF2-40B4-BE49-F238E27FC236}">
              <a16:creationId xmlns:a16="http://schemas.microsoft.com/office/drawing/2014/main" id="{0D62F5B2-074E-4A30-9C33-6912BBA5F82C}"/>
            </a:ext>
          </a:extLst>
        </xdr:cNvPr>
        <xdr:cNvSpPr txBox="1"/>
      </xdr:nvSpPr>
      <xdr:spPr>
        <a:xfrm>
          <a:off x="9391727" y="72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47242</xdr:rowOff>
    </xdr:from>
    <xdr:ext cx="469744" cy="259045"/>
    <xdr:sp macro="" textlink="">
      <xdr:nvSpPr>
        <xdr:cNvPr id="135" name="n_2mainValue【道路】&#10;一人当たり延長">
          <a:extLst>
            <a:ext uri="{FF2B5EF4-FFF2-40B4-BE49-F238E27FC236}">
              <a16:creationId xmlns:a16="http://schemas.microsoft.com/office/drawing/2014/main" id="{B92F6051-9BBF-40C2-BF0A-080DC791F290}"/>
            </a:ext>
          </a:extLst>
        </xdr:cNvPr>
        <xdr:cNvSpPr txBox="1"/>
      </xdr:nvSpPr>
      <xdr:spPr>
        <a:xfrm>
          <a:off x="8515427" y="72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47962</xdr:rowOff>
    </xdr:from>
    <xdr:ext cx="469744" cy="259045"/>
    <xdr:sp macro="" textlink="">
      <xdr:nvSpPr>
        <xdr:cNvPr id="136" name="n_3mainValue【道路】&#10;一人当たり延長">
          <a:extLst>
            <a:ext uri="{FF2B5EF4-FFF2-40B4-BE49-F238E27FC236}">
              <a16:creationId xmlns:a16="http://schemas.microsoft.com/office/drawing/2014/main" id="{24EA0D9E-AFA0-40C0-90C6-C0AF2D961CFD}"/>
            </a:ext>
          </a:extLst>
        </xdr:cNvPr>
        <xdr:cNvSpPr txBox="1"/>
      </xdr:nvSpPr>
      <xdr:spPr>
        <a:xfrm>
          <a:off x="7626427" y="72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C13FFB-821D-41A8-8F8B-E0E05FC6FB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C4F254E1-5989-458C-B033-6350261E12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A9B2B82A-B2F2-49FE-BD52-999002963D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79491479-40CB-4CF7-9185-645CBEB3E4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4E7B5CAA-755D-4F8A-B1CD-CF63405478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7648E45B-8A59-474B-B7B3-883C9488F0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B258328-9006-4906-9F0C-D64879B7AA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8A7A3E1D-6BE0-4505-8A12-84663FDBA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212F69CE-F8D0-4DDA-92F1-6328236E9E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40FD1C8E-6E32-4259-84CC-5A214AD24A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5B28A161-7540-4B7A-97B8-7CAAF9E56A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D16BB896-5719-44FB-B5EE-A087D2683C4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B88E6417-983B-437E-8950-FDE60A92BF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9870362-EDDE-4C7F-A371-03F946A6C0B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E1ABEA6F-E8D3-4F3A-AEAF-3C6A163BFF3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92099400-1D8C-4B4D-B6D6-F07CC8ED2D1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21248139-8AD5-4100-8CC0-BF98F2210D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423E3D04-FB79-4C3B-AE1A-9B11BE652D6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DCC3B5C1-E059-4675-9C78-59034359E7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407D3E81-1DA1-46D0-A58B-A0FC4100F0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8F53A8A9-065C-4B6E-85D5-C2B55D7738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2FDEC842-B7D0-4F07-8C15-766BE350479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8C1935A-8295-4FC9-B674-4C2C3904D1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E90E7887-D24E-4836-837F-F634F480740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79502FF9-568C-4E26-B8F0-F93CD0C133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FE9EC3DB-4FCC-4C63-9C9F-2BB2FDBA1598}"/>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8FDFF37D-DEE7-40F7-8EFB-B4812D53B7F2}"/>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5EA67F4E-47E0-4C51-AEE5-B528436CE412}"/>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B6F4C5A5-5526-485C-B852-7A62ABC9A8CE}"/>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14016B41-7DC1-4F82-9DF8-C30DE059789E}"/>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EE7FE39B-9D5C-412B-BA7E-E133F76AD8EF}"/>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535C771F-9FC9-4E4B-BE2F-0326278368EC}"/>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CC734C16-6B32-483D-A10E-E44FFAD36FA2}"/>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D835EAA8-A667-4425-9E8B-24C43935D293}"/>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FD391AAB-3062-4FFB-868F-B8D1DBE9FD7C}"/>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6272452-A12D-4FA4-80E8-FD2743D763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C69F335-40FE-4BDC-8077-8FC780252E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A6FB494-BF71-4D6D-97D2-E6CCC9C84E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608F6AE-9BB0-49D5-A883-E4570FCC31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8471649-A7B6-42B2-8B13-85B047184F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7" name="楕円 176">
          <a:extLst>
            <a:ext uri="{FF2B5EF4-FFF2-40B4-BE49-F238E27FC236}">
              <a16:creationId xmlns:a16="http://schemas.microsoft.com/office/drawing/2014/main" id="{F9F18BB3-5A3B-470A-B107-110AE3D75A28}"/>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C3025645-D9F3-4B03-A095-887AA9928DDE}"/>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79" name="楕円 178">
          <a:extLst>
            <a:ext uri="{FF2B5EF4-FFF2-40B4-BE49-F238E27FC236}">
              <a16:creationId xmlns:a16="http://schemas.microsoft.com/office/drawing/2014/main" id="{5DB975B0-D5D4-45F3-BC7B-65C2B61CA11F}"/>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58783</xdr:rowOff>
    </xdr:to>
    <xdr:cxnSp macro="">
      <xdr:nvCxnSpPr>
        <xdr:cNvPr id="180" name="直線コネクタ 179">
          <a:extLst>
            <a:ext uri="{FF2B5EF4-FFF2-40B4-BE49-F238E27FC236}">
              <a16:creationId xmlns:a16="http://schemas.microsoft.com/office/drawing/2014/main" id="{139A3571-51D5-44F4-9707-9B887C2ABE5B}"/>
            </a:ext>
          </a:extLst>
        </xdr:cNvPr>
        <xdr:cNvCxnSpPr/>
      </xdr:nvCxnSpPr>
      <xdr:spPr>
        <a:xfrm>
          <a:off x="3797300" y="1045681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81" name="楕円 180">
          <a:extLst>
            <a:ext uri="{FF2B5EF4-FFF2-40B4-BE49-F238E27FC236}">
              <a16:creationId xmlns:a16="http://schemas.microsoft.com/office/drawing/2014/main" id="{72D7DA47-0979-4D76-8D85-EAA83BA451A1}"/>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26126</xdr:rowOff>
    </xdr:to>
    <xdr:cxnSp macro="">
      <xdr:nvCxnSpPr>
        <xdr:cNvPr id="182" name="直線コネクタ 181">
          <a:extLst>
            <a:ext uri="{FF2B5EF4-FFF2-40B4-BE49-F238E27FC236}">
              <a16:creationId xmlns:a16="http://schemas.microsoft.com/office/drawing/2014/main" id="{881A27EE-1331-4331-88C7-B9A6E0B9618E}"/>
            </a:ext>
          </a:extLst>
        </xdr:cNvPr>
        <xdr:cNvCxnSpPr/>
      </xdr:nvCxnSpPr>
      <xdr:spPr>
        <a:xfrm flipV="1">
          <a:off x="2908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83" name="楕円 182">
          <a:extLst>
            <a:ext uri="{FF2B5EF4-FFF2-40B4-BE49-F238E27FC236}">
              <a16:creationId xmlns:a16="http://schemas.microsoft.com/office/drawing/2014/main" id="{9C935BCC-B340-4423-8EBC-0ADEAE788674}"/>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53884</xdr:rowOff>
    </xdr:to>
    <xdr:cxnSp macro="">
      <xdr:nvCxnSpPr>
        <xdr:cNvPr id="184" name="直線コネクタ 183">
          <a:extLst>
            <a:ext uri="{FF2B5EF4-FFF2-40B4-BE49-F238E27FC236}">
              <a16:creationId xmlns:a16="http://schemas.microsoft.com/office/drawing/2014/main" id="{B11FD920-AF86-489B-B344-87A9BE86DEAB}"/>
            </a:ext>
          </a:extLst>
        </xdr:cNvPr>
        <xdr:cNvCxnSpPr/>
      </xdr:nvCxnSpPr>
      <xdr:spPr>
        <a:xfrm flipV="1">
          <a:off x="2019300" y="1048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78EBC8E9-520A-4200-8EA3-744B0B73D217}"/>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14972756-E658-43C0-AFED-6CE6BFC8836A}"/>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623142EF-70F3-4AB6-8DA0-9E4D3E088209}"/>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C3F3C06F-74C4-4B6B-812F-7E42785523A9}"/>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CC13560B-22D8-4778-88AF-811648A1E434}"/>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B802C10D-E904-44A3-A09D-78271917D30C}"/>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BA82440-83FF-4405-8C18-C90DA3F537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671A503-7E5B-4EBE-9F82-8C0A5DE793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4397CEEC-210E-4C2D-8C9F-31D9373C16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96EFD2AC-BC2E-4647-89A7-98E25A070B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69862258-4673-49E7-AA79-8C08C9B790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96524E7-BE0E-4D96-BC6F-568CA29EAB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9D3D548A-BD7A-4D2D-A71E-DDF0B40523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C2681E09-8915-45E7-9619-08D2111FA8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9D5142D8-D94A-4F19-8698-285E80CEA6B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946D3081-4470-4461-A939-81619EC0A4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975AC743-8275-47C1-AE75-5794226CF6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3E0F7DA0-B264-44F8-A12B-16FDB602C54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4ADEBE68-DB1A-4764-A35F-3C7E93B54E2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E834A765-A370-4458-937C-522AF4D2026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97CCFC8E-C0AD-44F0-8C00-455630D22B5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B7CF5C40-AA1A-481E-AE61-1CB2E41F7A4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50A1683D-54C1-45B7-9B1D-310DF339B23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F474A84F-0DC6-4636-AFDC-DB7208286DD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55EFF85E-2BCB-45F9-9C39-A2BC078B27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88F509FB-A723-4F13-A9F0-493F68688F9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2762FFF8-69E8-46D9-B6E8-5BED28BEBB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33284855-CA6C-40CE-ACC0-4EEEC0B26D6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AA36DFA8-99CE-4075-8395-4EE1CA2BEB45}"/>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CA07FEA8-F5EF-4DE2-AF25-DE3A85D0EA09}"/>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91440C9C-B1D5-4FA4-B4C2-6FEE31C2B25A}"/>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418815E7-28D8-42E3-875E-081E05406BDD}"/>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E32FAD-F741-45F5-B313-775CD69A43DB}"/>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1B893B24-FB66-4C72-BF76-063192BE13E8}"/>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1A45247A-DECD-4C27-A63E-0A0ED7988E9A}"/>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B639B0E4-807B-401D-8C5D-4DEA82E3C73D}"/>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C3BF94B4-B6C1-4BEB-A499-5701D1597069}"/>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7F714FF-9423-4C6F-9758-627B6779C0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C67A4B8-3672-4308-AC4C-3168686363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022DDF4-C93D-4CC8-96CB-1D418DFC5B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6DF1E89-EEDE-4224-8B70-7E6A047D24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68D8863-7F8C-4663-8D04-212B92D6AB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100112</xdr:rowOff>
    </xdr:from>
    <xdr:to>
      <xdr:col>55</xdr:col>
      <xdr:colOff>50800</xdr:colOff>
      <xdr:row>64</xdr:row>
      <xdr:rowOff>30262</xdr:rowOff>
    </xdr:to>
    <xdr:sp macro="" textlink="">
      <xdr:nvSpPr>
        <xdr:cNvPr id="227" name="楕円 226">
          <a:extLst>
            <a:ext uri="{FF2B5EF4-FFF2-40B4-BE49-F238E27FC236}">
              <a16:creationId xmlns:a16="http://schemas.microsoft.com/office/drawing/2014/main" id="{7DECAF1E-31A4-47D3-96B7-A0D62854F2E2}"/>
            </a:ext>
          </a:extLst>
        </xdr:cNvPr>
        <xdr:cNvSpPr/>
      </xdr:nvSpPr>
      <xdr:spPr>
        <a:xfrm>
          <a:off x="10426700" y="109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15039</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27D2DA85-E7A4-4F7C-AE28-A3D7DD6159A9}"/>
            </a:ext>
          </a:extLst>
        </xdr:cNvPr>
        <xdr:cNvSpPr txBox="1"/>
      </xdr:nvSpPr>
      <xdr:spPr>
        <a:xfrm>
          <a:off x="10515600" y="108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103239</xdr:rowOff>
    </xdr:from>
    <xdr:to>
      <xdr:col>50</xdr:col>
      <xdr:colOff>165100</xdr:colOff>
      <xdr:row>64</xdr:row>
      <xdr:rowOff>33389</xdr:rowOff>
    </xdr:to>
    <xdr:sp macro="" textlink="">
      <xdr:nvSpPr>
        <xdr:cNvPr id="229" name="楕円 228">
          <a:extLst>
            <a:ext uri="{FF2B5EF4-FFF2-40B4-BE49-F238E27FC236}">
              <a16:creationId xmlns:a16="http://schemas.microsoft.com/office/drawing/2014/main" id="{81CE060B-A1F9-45A2-B2FB-05A1483D76FB}"/>
            </a:ext>
          </a:extLst>
        </xdr:cNvPr>
        <xdr:cNvSpPr/>
      </xdr:nvSpPr>
      <xdr:spPr>
        <a:xfrm>
          <a:off x="9588500" y="109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150912</xdr:rowOff>
    </xdr:from>
    <xdr:to>
      <xdr:col>55</xdr:col>
      <xdr:colOff>0</xdr:colOff>
      <xdr:row>63</xdr:row>
      <xdr:rowOff>154039</xdr:rowOff>
    </xdr:to>
    <xdr:cxnSp macro="">
      <xdr:nvCxnSpPr>
        <xdr:cNvPr id="230" name="直線コネクタ 229">
          <a:extLst>
            <a:ext uri="{FF2B5EF4-FFF2-40B4-BE49-F238E27FC236}">
              <a16:creationId xmlns:a16="http://schemas.microsoft.com/office/drawing/2014/main" id="{2FC245E6-7DFC-41B8-A0D2-AB38E8703B3A}"/>
            </a:ext>
          </a:extLst>
        </xdr:cNvPr>
        <xdr:cNvCxnSpPr/>
      </xdr:nvCxnSpPr>
      <xdr:spPr>
        <a:xfrm flipV="1">
          <a:off x="9639300" y="10952262"/>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103651</xdr:rowOff>
    </xdr:from>
    <xdr:to>
      <xdr:col>46</xdr:col>
      <xdr:colOff>38100</xdr:colOff>
      <xdr:row>64</xdr:row>
      <xdr:rowOff>33801</xdr:rowOff>
    </xdr:to>
    <xdr:sp macro="" textlink="">
      <xdr:nvSpPr>
        <xdr:cNvPr id="231" name="楕円 230">
          <a:extLst>
            <a:ext uri="{FF2B5EF4-FFF2-40B4-BE49-F238E27FC236}">
              <a16:creationId xmlns:a16="http://schemas.microsoft.com/office/drawing/2014/main" id="{FFCD65DC-7998-4B84-9A45-E7B3B6A5467A}"/>
            </a:ext>
          </a:extLst>
        </xdr:cNvPr>
        <xdr:cNvSpPr/>
      </xdr:nvSpPr>
      <xdr:spPr>
        <a:xfrm>
          <a:off x="8699500" y="109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154039</xdr:rowOff>
    </xdr:from>
    <xdr:to>
      <xdr:col>50</xdr:col>
      <xdr:colOff>114300</xdr:colOff>
      <xdr:row>63</xdr:row>
      <xdr:rowOff>154451</xdr:rowOff>
    </xdr:to>
    <xdr:cxnSp macro="">
      <xdr:nvCxnSpPr>
        <xdr:cNvPr id="232" name="直線コネクタ 231">
          <a:extLst>
            <a:ext uri="{FF2B5EF4-FFF2-40B4-BE49-F238E27FC236}">
              <a16:creationId xmlns:a16="http://schemas.microsoft.com/office/drawing/2014/main" id="{402852D1-7B27-4EF0-8C95-3894E5A805AF}"/>
            </a:ext>
          </a:extLst>
        </xdr:cNvPr>
        <xdr:cNvCxnSpPr/>
      </xdr:nvCxnSpPr>
      <xdr:spPr>
        <a:xfrm flipV="1">
          <a:off x="8750300" y="1095538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104024</xdr:rowOff>
    </xdr:from>
    <xdr:to>
      <xdr:col>41</xdr:col>
      <xdr:colOff>101600</xdr:colOff>
      <xdr:row>64</xdr:row>
      <xdr:rowOff>34174</xdr:rowOff>
    </xdr:to>
    <xdr:sp macro="" textlink="">
      <xdr:nvSpPr>
        <xdr:cNvPr id="233" name="楕円 232">
          <a:extLst>
            <a:ext uri="{FF2B5EF4-FFF2-40B4-BE49-F238E27FC236}">
              <a16:creationId xmlns:a16="http://schemas.microsoft.com/office/drawing/2014/main" id="{E866A4B3-21B1-46CD-BA29-107C20D1C5E0}"/>
            </a:ext>
          </a:extLst>
        </xdr:cNvPr>
        <xdr:cNvSpPr/>
      </xdr:nvSpPr>
      <xdr:spPr>
        <a:xfrm>
          <a:off x="7810500" y="109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154451</xdr:rowOff>
    </xdr:from>
    <xdr:to>
      <xdr:col>45</xdr:col>
      <xdr:colOff>177800</xdr:colOff>
      <xdr:row>63</xdr:row>
      <xdr:rowOff>154824</xdr:rowOff>
    </xdr:to>
    <xdr:cxnSp macro="">
      <xdr:nvCxnSpPr>
        <xdr:cNvPr id="234" name="直線コネクタ 233">
          <a:extLst>
            <a:ext uri="{FF2B5EF4-FFF2-40B4-BE49-F238E27FC236}">
              <a16:creationId xmlns:a16="http://schemas.microsoft.com/office/drawing/2014/main" id="{8F7834E2-E187-4E87-AA98-9776D879381E}"/>
            </a:ext>
          </a:extLst>
        </xdr:cNvPr>
        <xdr:cNvCxnSpPr/>
      </xdr:nvCxnSpPr>
      <xdr:spPr>
        <a:xfrm flipV="1">
          <a:off x="7861300" y="10955801"/>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1F87EA10-ED65-4C57-8657-71E041688F7F}"/>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A7F17F25-DEF7-4A9F-A8BB-9CF7B16B63D9}"/>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538A4DD5-02C6-4694-9B08-00BF9D8B9849}"/>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24516</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95FB1F93-9583-4B63-BE0F-F5F550BC35B7}"/>
            </a:ext>
          </a:extLst>
        </xdr:cNvPr>
        <xdr:cNvSpPr txBox="1"/>
      </xdr:nvSpPr>
      <xdr:spPr>
        <a:xfrm>
          <a:off x="9359411" y="109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24928</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224CE4A4-277F-4EB3-9E0C-125F23667FF2}"/>
            </a:ext>
          </a:extLst>
        </xdr:cNvPr>
        <xdr:cNvSpPr txBox="1"/>
      </xdr:nvSpPr>
      <xdr:spPr>
        <a:xfrm>
          <a:off x="8483111" y="1099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25301</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AE6F4F-6C4C-47AA-8B7F-82ADF7F1E772}"/>
            </a:ext>
          </a:extLst>
        </xdr:cNvPr>
        <xdr:cNvSpPr txBox="1"/>
      </xdr:nvSpPr>
      <xdr:spPr>
        <a:xfrm>
          <a:off x="7594111" y="109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09C1D2B-67BC-47B2-B633-4F6DA4E5B3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5615D707-769D-4699-ABDF-45BA0E4393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5AFB046E-4B58-4D00-961A-FA892CEC0B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7767C7CD-28E6-4082-9302-3FFE9682BD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A747C10F-5B4B-4A0F-8383-6F44952FD9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9AF21011-8EF2-4D20-B6C1-FB3D00995E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42C59B-86DC-4C1D-AC95-6285486729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5607A29-3CA3-40D8-9C84-C6B9899877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F7E54551-269D-462D-A95D-E5888E8F93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36B74383-CCA0-49CE-BD6E-F79CD41BE1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A2D0826D-C80C-4A8B-895B-6A157CFBD99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18744B40-3DF4-4690-975E-BFFE5051449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E5C94061-0BED-4A84-9AED-CBDD69C83DC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88FC98B3-A65A-498C-90A6-C3CC40FD84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B10EA192-6F67-44CE-BA03-A576C6B1376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4FECEDB-D032-41C5-8195-A124340344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4D7A7D80-D734-465E-91E3-E89E96CB33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6478A6AC-5ED4-4265-BDDB-957D8817A6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D7AFFB7C-A32D-4465-BC20-596976E8CF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E3D173EA-96C1-4112-A454-8B81E86E96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F0C01CA6-1475-4573-975B-B1BC5A12420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25D636D1-78DE-443C-BE19-DF384DA0E4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6146921B-43F6-4F76-AA90-2C83D929DE9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41320FAE-A378-46AB-814F-1624FA8181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1499329A-3B58-42D5-8B11-3CF2395ABBE6}"/>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DACEFBE-4301-405B-B867-0583C227F74F}"/>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85F976C7-9222-4A12-9C9B-35F0FCE78E2B}"/>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7AF0A1BC-E45A-46E2-A224-FB3612E67926}"/>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F86B514F-8E7F-43CF-AFF9-D1EF5115998D}"/>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E338D3CD-8AAB-4E9D-8367-C74FB6F100C6}"/>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52769192-C5D7-43FA-A20A-647A2599CF32}"/>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BB805A5A-A167-4508-96FC-EA08803D1204}"/>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A7D8F791-68F1-4767-9F8D-B83A36C89D77}"/>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B0D0060-1F8F-43AC-8ED2-965E1C175F86}"/>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E859D18-E68A-4A98-9BA5-F8BBA1346BF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6E13DDA-83A6-4E95-8782-0A7A6C6E7D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4BB8439-D0C0-4A07-B4E7-B69CA27F6A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DB00CC4-128A-4582-AA4B-5335B7C0FA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276F3BD-8447-417A-B674-1A63E388C9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80" name="楕円 279">
          <a:extLst>
            <a:ext uri="{FF2B5EF4-FFF2-40B4-BE49-F238E27FC236}">
              <a16:creationId xmlns:a16="http://schemas.microsoft.com/office/drawing/2014/main" id="{191C6DE6-6D4B-4EA3-80F8-31F7FBEEB998}"/>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DC8C453F-A377-49EA-BAA2-59C53A9B0444}"/>
            </a:ext>
          </a:extLst>
        </xdr:cNvPr>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82" name="楕円 281">
          <a:extLst>
            <a:ext uri="{FF2B5EF4-FFF2-40B4-BE49-F238E27FC236}">
              <a16:creationId xmlns:a16="http://schemas.microsoft.com/office/drawing/2014/main" id="{D4BE1E87-8C98-4BAD-90C0-35EE23875DAC}"/>
            </a:ext>
          </a:extLst>
        </xdr:cNvPr>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68580</xdr:rowOff>
    </xdr:to>
    <xdr:cxnSp macro="">
      <xdr:nvCxnSpPr>
        <xdr:cNvPr id="283" name="直線コネクタ 282">
          <a:extLst>
            <a:ext uri="{FF2B5EF4-FFF2-40B4-BE49-F238E27FC236}">
              <a16:creationId xmlns:a16="http://schemas.microsoft.com/office/drawing/2014/main" id="{D1E5FCA8-6352-417B-B067-BD30D9BCD099}"/>
            </a:ext>
          </a:extLst>
        </xdr:cNvPr>
        <xdr:cNvCxnSpPr/>
      </xdr:nvCxnSpPr>
      <xdr:spPr>
        <a:xfrm>
          <a:off x="3797300" y="13776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4" name="楕円 283">
          <a:extLst>
            <a:ext uri="{FF2B5EF4-FFF2-40B4-BE49-F238E27FC236}">
              <a16:creationId xmlns:a16="http://schemas.microsoft.com/office/drawing/2014/main" id="{CFED13B5-217E-4FFE-BC3C-5AC9E5FE422F}"/>
            </a:ext>
          </a:extLst>
        </xdr:cNvPr>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87630</xdr:rowOff>
    </xdr:to>
    <xdr:cxnSp macro="">
      <xdr:nvCxnSpPr>
        <xdr:cNvPr id="285" name="直線コネクタ 284">
          <a:extLst>
            <a:ext uri="{FF2B5EF4-FFF2-40B4-BE49-F238E27FC236}">
              <a16:creationId xmlns:a16="http://schemas.microsoft.com/office/drawing/2014/main" id="{02D372CA-7CAC-4150-8EBB-2294A4A9333E}"/>
            </a:ext>
          </a:extLst>
        </xdr:cNvPr>
        <xdr:cNvCxnSpPr/>
      </xdr:nvCxnSpPr>
      <xdr:spPr>
        <a:xfrm flipV="1">
          <a:off x="2908300" y="13776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57786</xdr:rowOff>
    </xdr:from>
    <xdr:to>
      <xdr:col>10</xdr:col>
      <xdr:colOff>165100</xdr:colOff>
      <xdr:row>80</xdr:row>
      <xdr:rowOff>159386</xdr:rowOff>
    </xdr:to>
    <xdr:sp macro="" textlink="">
      <xdr:nvSpPr>
        <xdr:cNvPr id="286" name="楕円 285">
          <a:extLst>
            <a:ext uri="{FF2B5EF4-FFF2-40B4-BE49-F238E27FC236}">
              <a16:creationId xmlns:a16="http://schemas.microsoft.com/office/drawing/2014/main" id="{074CA5F5-1D96-4AAB-9059-2F7DA06979E6}"/>
            </a:ext>
          </a:extLst>
        </xdr:cNvPr>
        <xdr:cNvSpPr/>
      </xdr:nvSpPr>
      <xdr:spPr>
        <a:xfrm>
          <a:off x="1968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108586</xdr:rowOff>
    </xdr:to>
    <xdr:cxnSp macro="">
      <xdr:nvCxnSpPr>
        <xdr:cNvPr id="287" name="直線コネクタ 286">
          <a:extLst>
            <a:ext uri="{FF2B5EF4-FFF2-40B4-BE49-F238E27FC236}">
              <a16:creationId xmlns:a16="http://schemas.microsoft.com/office/drawing/2014/main" id="{3E1A10DE-C3D1-4393-9E55-D36CA0A988F9}"/>
            </a:ext>
          </a:extLst>
        </xdr:cNvPr>
        <xdr:cNvCxnSpPr/>
      </xdr:nvCxnSpPr>
      <xdr:spPr>
        <a:xfrm flipV="1">
          <a:off x="2019300" y="13803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30DE875E-B4D6-416C-BECD-CC604A0CEC88}"/>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1787896D-3698-4AAB-A6F8-F1347F368FD1}"/>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E2913408-B838-4D5B-A2C5-BD08AA63BC97}"/>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91" name="n_1mainValue【公営住宅】&#10;有形固定資産減価償却率">
          <a:extLst>
            <a:ext uri="{FF2B5EF4-FFF2-40B4-BE49-F238E27FC236}">
              <a16:creationId xmlns:a16="http://schemas.microsoft.com/office/drawing/2014/main" id="{22C63C50-5E45-4462-A5DB-AC2B2D8C84C8}"/>
            </a:ext>
          </a:extLst>
        </xdr:cNvPr>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2" name="n_2mainValue【公営住宅】&#10;有形固定資産減価償却率">
          <a:extLst>
            <a:ext uri="{FF2B5EF4-FFF2-40B4-BE49-F238E27FC236}">
              <a16:creationId xmlns:a16="http://schemas.microsoft.com/office/drawing/2014/main" id="{6F3537E3-562A-4FC8-8039-4D2245D1C489}"/>
            </a:ext>
          </a:extLst>
        </xdr:cNvPr>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4463</xdr:rowOff>
    </xdr:from>
    <xdr:ext cx="405111" cy="259045"/>
    <xdr:sp macro="" textlink="">
      <xdr:nvSpPr>
        <xdr:cNvPr id="293" name="n_3mainValue【公営住宅】&#10;有形固定資産減価償却率">
          <a:extLst>
            <a:ext uri="{FF2B5EF4-FFF2-40B4-BE49-F238E27FC236}">
              <a16:creationId xmlns:a16="http://schemas.microsoft.com/office/drawing/2014/main" id="{9F53DA8D-75E0-465F-8D6C-D748500ED13E}"/>
            </a:ext>
          </a:extLst>
        </xdr:cNvPr>
        <xdr:cNvSpPr txBox="1"/>
      </xdr:nvSpPr>
      <xdr:spPr>
        <a:xfrm>
          <a:off x="1816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E9FD9087-881D-4363-A545-112F4939E0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A0B8FA6B-ECD0-4A29-9E5E-C52F959FBF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519AA23F-78B1-45AB-A7D5-80878084C2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E91E6E0-79DA-4167-B492-1522FF7060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C3870946-DB3D-4FC0-8453-6BFED8636B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C78D5447-3D5B-4431-8430-C2C54CB731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60BE6ED-5B11-490B-BE73-33622B82AC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83F50C3D-3273-402E-AE2A-529D6F0BF1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3B6EF93A-5DF2-4649-BC4E-B6CFD0B3BD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38821F1A-8D6C-4883-A855-3D59614C27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FF4A0BC4-3831-4BC2-99C0-AF4C8A855D5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701EAC92-5E41-4BFE-A3FF-D804EE6D915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C53AD298-6584-4FED-9341-54ADE2DB71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5F6561DB-B879-45A3-9D83-09F88590558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EC845571-F8A7-42D6-A8D5-45ACDAA4112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E44D8206-7DAB-4A71-AB9D-24FCA687FC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6472CBF2-3441-40CE-B909-651D0D4978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CC53AB28-101C-4E34-A387-858EA417049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AD3D88BE-3D2F-437B-A97D-16FF43DF52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F7F1197D-AB94-4FA2-847D-850D51AFDA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E03EC2B0-78DD-4FB4-9C3F-B0EF0E8475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C64D4F3-3A97-4D9E-9D48-2137CBC88AA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AFD9F5A0-58A1-43E3-A0A9-80516F00AC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1B965795-AE90-4EB5-87FF-9860391EE965}"/>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4996C77B-A2C1-4B0C-9B4C-769E3DF743BA}"/>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24D55C77-D199-4C3F-AC2B-0E599168D6A1}"/>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5083D053-AC73-4AC5-8192-F00136215435}"/>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411DC85E-BE62-4BFF-8A12-39A2B49853D5}"/>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856E6B44-3BD0-4DD1-8D8D-EA60D21A1E4B}"/>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74E4F50-59C4-445D-B0B9-37105050B35F}"/>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BAD52FD1-3A24-4EA5-96A5-355CFD329662}"/>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1E1FA102-CE29-4761-A3DE-21B65839CDA6}"/>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ACC92302-06B8-42D7-A604-E83BE8C4C50B}"/>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40E7612C-1D09-4038-9A42-7AEBAB9D0D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9712AB8-231E-4A87-886C-6660BCF542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8D2C7E9-A7E4-4EB8-9F31-FD17F22910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A5EEA36-CF75-48BA-8F09-FBB3BA5FFD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D9CC013-5C18-488B-B2B3-F740A85D80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50546</xdr:rowOff>
    </xdr:from>
    <xdr:to>
      <xdr:col>55</xdr:col>
      <xdr:colOff>50800</xdr:colOff>
      <xdr:row>83</xdr:row>
      <xdr:rowOff>152146</xdr:rowOff>
    </xdr:to>
    <xdr:sp macro="" textlink="">
      <xdr:nvSpPr>
        <xdr:cNvPr id="332" name="楕円 331">
          <a:extLst>
            <a:ext uri="{FF2B5EF4-FFF2-40B4-BE49-F238E27FC236}">
              <a16:creationId xmlns:a16="http://schemas.microsoft.com/office/drawing/2014/main" id="{200E1D1D-8F15-4081-9E76-D698D5B89F70}"/>
            </a:ext>
          </a:extLst>
        </xdr:cNvPr>
        <xdr:cNvSpPr/>
      </xdr:nvSpPr>
      <xdr:spPr>
        <a:xfrm>
          <a:off x="10426700" y="142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73423</xdr:rowOff>
    </xdr:from>
    <xdr:ext cx="469744" cy="259045"/>
    <xdr:sp macro="" textlink="">
      <xdr:nvSpPr>
        <xdr:cNvPr id="333" name="【公営住宅】&#10;一人当たり面積該当値テキスト">
          <a:extLst>
            <a:ext uri="{FF2B5EF4-FFF2-40B4-BE49-F238E27FC236}">
              <a16:creationId xmlns:a16="http://schemas.microsoft.com/office/drawing/2014/main" id="{33C29594-6CA1-4474-B47D-09E461B42188}"/>
            </a:ext>
          </a:extLst>
        </xdr:cNvPr>
        <xdr:cNvSpPr txBox="1"/>
      </xdr:nvSpPr>
      <xdr:spPr>
        <a:xfrm>
          <a:off x="10515600"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74549</xdr:rowOff>
    </xdr:from>
    <xdr:to>
      <xdr:col>50</xdr:col>
      <xdr:colOff>165100</xdr:colOff>
      <xdr:row>84</xdr:row>
      <xdr:rowOff>4699</xdr:rowOff>
    </xdr:to>
    <xdr:sp macro="" textlink="">
      <xdr:nvSpPr>
        <xdr:cNvPr id="334" name="楕円 333">
          <a:extLst>
            <a:ext uri="{FF2B5EF4-FFF2-40B4-BE49-F238E27FC236}">
              <a16:creationId xmlns:a16="http://schemas.microsoft.com/office/drawing/2014/main" id="{2DBC4944-800E-42C2-B0A5-1DFD4AEA03A9}"/>
            </a:ext>
          </a:extLst>
        </xdr:cNvPr>
        <xdr:cNvSpPr/>
      </xdr:nvSpPr>
      <xdr:spPr>
        <a:xfrm>
          <a:off x="9588500" y="143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101346</xdr:rowOff>
    </xdr:from>
    <xdr:to>
      <xdr:col>55</xdr:col>
      <xdr:colOff>0</xdr:colOff>
      <xdr:row>83</xdr:row>
      <xdr:rowOff>125349</xdr:rowOff>
    </xdr:to>
    <xdr:cxnSp macro="">
      <xdr:nvCxnSpPr>
        <xdr:cNvPr id="335" name="直線コネクタ 334">
          <a:extLst>
            <a:ext uri="{FF2B5EF4-FFF2-40B4-BE49-F238E27FC236}">
              <a16:creationId xmlns:a16="http://schemas.microsoft.com/office/drawing/2014/main" id="{54FDDBEA-C258-4E68-88A3-2FC119190A09}"/>
            </a:ext>
          </a:extLst>
        </xdr:cNvPr>
        <xdr:cNvCxnSpPr/>
      </xdr:nvCxnSpPr>
      <xdr:spPr>
        <a:xfrm flipV="1">
          <a:off x="9639300" y="1433169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75121</xdr:rowOff>
    </xdr:from>
    <xdr:to>
      <xdr:col>46</xdr:col>
      <xdr:colOff>38100</xdr:colOff>
      <xdr:row>84</xdr:row>
      <xdr:rowOff>5271</xdr:rowOff>
    </xdr:to>
    <xdr:sp macro="" textlink="">
      <xdr:nvSpPr>
        <xdr:cNvPr id="336" name="楕円 335">
          <a:extLst>
            <a:ext uri="{FF2B5EF4-FFF2-40B4-BE49-F238E27FC236}">
              <a16:creationId xmlns:a16="http://schemas.microsoft.com/office/drawing/2014/main" id="{E0491FCB-7A3F-42AD-B1BB-762926EEB3F5}"/>
            </a:ext>
          </a:extLst>
        </xdr:cNvPr>
        <xdr:cNvSpPr/>
      </xdr:nvSpPr>
      <xdr:spPr>
        <a:xfrm>
          <a:off x="8699500" y="143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125349</xdr:rowOff>
    </xdr:from>
    <xdr:to>
      <xdr:col>50</xdr:col>
      <xdr:colOff>114300</xdr:colOff>
      <xdr:row>83</xdr:row>
      <xdr:rowOff>125921</xdr:rowOff>
    </xdr:to>
    <xdr:cxnSp macro="">
      <xdr:nvCxnSpPr>
        <xdr:cNvPr id="337" name="直線コネクタ 336">
          <a:extLst>
            <a:ext uri="{FF2B5EF4-FFF2-40B4-BE49-F238E27FC236}">
              <a16:creationId xmlns:a16="http://schemas.microsoft.com/office/drawing/2014/main" id="{79071EFA-7688-4468-ABA1-5CDCB55945D2}"/>
            </a:ext>
          </a:extLst>
        </xdr:cNvPr>
        <xdr:cNvCxnSpPr/>
      </xdr:nvCxnSpPr>
      <xdr:spPr>
        <a:xfrm flipV="1">
          <a:off x="8750300" y="1435569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69786</xdr:rowOff>
    </xdr:from>
    <xdr:to>
      <xdr:col>41</xdr:col>
      <xdr:colOff>101600</xdr:colOff>
      <xdr:row>83</xdr:row>
      <xdr:rowOff>171386</xdr:rowOff>
    </xdr:to>
    <xdr:sp macro="" textlink="">
      <xdr:nvSpPr>
        <xdr:cNvPr id="338" name="楕円 337">
          <a:extLst>
            <a:ext uri="{FF2B5EF4-FFF2-40B4-BE49-F238E27FC236}">
              <a16:creationId xmlns:a16="http://schemas.microsoft.com/office/drawing/2014/main" id="{C3D293AA-74C0-4BE5-87ED-CA7BA0C2F355}"/>
            </a:ext>
          </a:extLst>
        </xdr:cNvPr>
        <xdr:cNvSpPr/>
      </xdr:nvSpPr>
      <xdr:spPr>
        <a:xfrm>
          <a:off x="7810500" y="143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120586</xdr:rowOff>
    </xdr:from>
    <xdr:to>
      <xdr:col>45</xdr:col>
      <xdr:colOff>177800</xdr:colOff>
      <xdr:row>83</xdr:row>
      <xdr:rowOff>125921</xdr:rowOff>
    </xdr:to>
    <xdr:cxnSp macro="">
      <xdr:nvCxnSpPr>
        <xdr:cNvPr id="339" name="直線コネクタ 338">
          <a:extLst>
            <a:ext uri="{FF2B5EF4-FFF2-40B4-BE49-F238E27FC236}">
              <a16:creationId xmlns:a16="http://schemas.microsoft.com/office/drawing/2014/main" id="{F4E4012C-7608-42F6-8FF3-83A3B5B3BA75}"/>
            </a:ext>
          </a:extLst>
        </xdr:cNvPr>
        <xdr:cNvCxnSpPr/>
      </xdr:nvCxnSpPr>
      <xdr:spPr>
        <a:xfrm>
          <a:off x="7861300" y="1435093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2ECB505B-2989-46B1-A1A3-7D1BBB07605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a:extLst>
            <a:ext uri="{FF2B5EF4-FFF2-40B4-BE49-F238E27FC236}">
              <a16:creationId xmlns:a16="http://schemas.microsoft.com/office/drawing/2014/main" id="{FD72878B-9B65-4481-BAB5-3A6CD73936C3}"/>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a:extLst>
            <a:ext uri="{FF2B5EF4-FFF2-40B4-BE49-F238E27FC236}">
              <a16:creationId xmlns:a16="http://schemas.microsoft.com/office/drawing/2014/main" id="{9FCC5FF4-77BF-4A16-9F50-C06925C6AA76}"/>
            </a:ext>
          </a:extLst>
        </xdr:cNvPr>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167276</xdr:rowOff>
    </xdr:from>
    <xdr:ext cx="469744" cy="259045"/>
    <xdr:sp macro="" textlink="">
      <xdr:nvSpPr>
        <xdr:cNvPr id="343" name="n_1mainValue【公営住宅】&#10;一人当たり面積">
          <a:extLst>
            <a:ext uri="{FF2B5EF4-FFF2-40B4-BE49-F238E27FC236}">
              <a16:creationId xmlns:a16="http://schemas.microsoft.com/office/drawing/2014/main" id="{D725EAFE-36D0-4CDD-912D-45E17A045607}"/>
            </a:ext>
          </a:extLst>
        </xdr:cNvPr>
        <xdr:cNvSpPr txBox="1"/>
      </xdr:nvSpPr>
      <xdr:spPr>
        <a:xfrm>
          <a:off x="9391727" y="1439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21798</xdr:rowOff>
    </xdr:from>
    <xdr:ext cx="469744" cy="259045"/>
    <xdr:sp macro="" textlink="">
      <xdr:nvSpPr>
        <xdr:cNvPr id="344" name="n_2mainValue【公営住宅】&#10;一人当たり面積">
          <a:extLst>
            <a:ext uri="{FF2B5EF4-FFF2-40B4-BE49-F238E27FC236}">
              <a16:creationId xmlns:a16="http://schemas.microsoft.com/office/drawing/2014/main" id="{C577A7FF-1CAC-4BAE-A3A5-4650D7DC3685}"/>
            </a:ext>
          </a:extLst>
        </xdr:cNvPr>
        <xdr:cNvSpPr txBox="1"/>
      </xdr:nvSpPr>
      <xdr:spPr>
        <a:xfrm>
          <a:off x="8515427" y="140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16463</xdr:rowOff>
    </xdr:from>
    <xdr:ext cx="469744" cy="259045"/>
    <xdr:sp macro="" textlink="">
      <xdr:nvSpPr>
        <xdr:cNvPr id="345" name="n_3mainValue【公営住宅】&#10;一人当たり面積">
          <a:extLst>
            <a:ext uri="{FF2B5EF4-FFF2-40B4-BE49-F238E27FC236}">
              <a16:creationId xmlns:a16="http://schemas.microsoft.com/office/drawing/2014/main" id="{DD177432-C4A1-495F-A1E0-31E05FDF5C17}"/>
            </a:ext>
          </a:extLst>
        </xdr:cNvPr>
        <xdr:cNvSpPr txBox="1"/>
      </xdr:nvSpPr>
      <xdr:spPr>
        <a:xfrm>
          <a:off x="7626427" y="1407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9B238268-347D-4F32-B3CB-80FA74B5CD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74A45A29-88AE-4AF4-8D38-3EA8EB8B42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217F6F2-56D0-4E2A-983C-4640D783ED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4FB48F9A-8F16-46DA-A39F-3E3C54FF73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27A2FDC5-64EC-444E-A061-375035A822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E1767CC8-6B53-47FE-9BAD-2E0BBC3312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767EE02D-8FE0-4FCF-A167-DB5B9CC746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29F61C2E-440E-46A5-BD91-CB74EF5329F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84019867-D08B-4011-B09E-F719A7D183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8B114E37-5523-477C-B2F1-38DB0BCBC1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9DF11B8C-5A89-4538-AF7D-C8CC6BD260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3A9FD3B5-293D-4778-910C-182C052762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BEA64A93-9525-43C5-BF1F-C245D027EB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D08EA50B-8324-4010-8D44-C70D8FCF88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16C8264A-1D49-4C6B-B231-D0760A81D7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EB7FE1BD-057B-4C8C-BA8C-2EDEE9A0B9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8A16421D-C521-499E-8759-B486101E2F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3BF9AAE8-B60C-43C8-A520-515D10828F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C4DF060A-5E39-4EA8-BE14-80439C6F84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9F46A297-EB57-4F62-9A7B-AB894B1BCD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4AED20FD-A391-47FB-B2D3-9B5DF3A77F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8099A451-17CE-4EC9-9FD4-87F473D5D7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692B7A93-D62B-4952-A075-77B6D5259C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7F6B3E2C-54EC-492B-91A3-539006A3A0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EBA1A52A-B817-46FC-A057-DA9A27B956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1BB8F677-95BE-4B80-973F-C429876CFEE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B523DFB9-33AA-4901-8CC0-B680149BA2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7F4E43C4-659A-45C2-8389-72240A28E3C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D3612F1A-DA7E-4FFA-99C9-CF550BE56C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A4F5CE30-8016-4BA6-B5E4-D27D1023E14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5B70F8BE-CC21-49A2-9825-1C4937429E5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3D38AD15-AF18-4466-96B1-28ACB520C6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61331A7C-979D-403F-AA59-21D5642A1B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2F9C22C4-41E7-4F72-A069-CF3DD9BCE4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3EAF73DF-8254-44B7-B810-DE021B824D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880D629-C07F-43BB-87A6-0A3AFDC0B6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C8ACE986-F601-460B-B679-973F01EF1F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DF64C8EF-559F-4755-8650-62CBFBD4305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A2D3769E-4A20-41A5-8201-A4541A4DC7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61BF9296-13FC-4757-873D-A1F2A5A3A8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16D58D05-91EA-4825-B983-5E2D578893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D55F4D22-15F3-46FA-90B8-C4DF7E844663}"/>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531ABAFF-1968-4225-870C-41915AF59383}"/>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258C2678-D4FD-449B-9F2D-5EF3FA35C184}"/>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43CDEF4B-6036-44C0-A2A2-017C98FD254E}"/>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E9B43E1C-7D44-4C3C-B44F-6DA4CE54D727}"/>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C71C4DF6-7D85-44C9-BCA0-FB237D847BFA}"/>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5CDDB035-B1B6-4CE4-B911-2D4DFE5211A5}"/>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D7E9D40C-8EBE-4470-9573-938C8BA155E8}"/>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7D5FAA02-93EC-4943-8E06-45F6A5A5688F}"/>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79A2D850-C25D-44D0-9B3E-D1832E9DBC0D}"/>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522BB8C-901C-4B0F-A694-D2105B1DB9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9F20618-8BCE-4101-AA66-4F0A5ECE6E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C618DB6-1BF5-4555-B0CB-673B253413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CACCEC2-527A-4AC6-82A3-6047C76080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68AF45D8-C6E2-4D34-BD0B-38202DC279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402" name="楕円 401">
          <a:extLst>
            <a:ext uri="{FF2B5EF4-FFF2-40B4-BE49-F238E27FC236}">
              <a16:creationId xmlns:a16="http://schemas.microsoft.com/office/drawing/2014/main" id="{357F9B79-F20F-492B-B524-9718678E22A7}"/>
            </a:ext>
          </a:extLst>
        </xdr:cNvPr>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E9F20216-043F-4C81-A54F-269533FEE6E2}"/>
            </a:ext>
          </a:extLst>
        </xdr:cNvPr>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76019</xdr:rowOff>
    </xdr:from>
    <xdr:to>
      <xdr:col>81</xdr:col>
      <xdr:colOff>101600</xdr:colOff>
      <xdr:row>39</xdr:row>
      <xdr:rowOff>6169</xdr:rowOff>
    </xdr:to>
    <xdr:sp macro="" textlink="">
      <xdr:nvSpPr>
        <xdr:cNvPr id="404" name="楕円 403">
          <a:extLst>
            <a:ext uri="{FF2B5EF4-FFF2-40B4-BE49-F238E27FC236}">
              <a16:creationId xmlns:a16="http://schemas.microsoft.com/office/drawing/2014/main" id="{94BDF1EA-7465-4CBC-88C6-3459556ECD3A}"/>
            </a:ext>
          </a:extLst>
        </xdr:cNvPr>
        <xdr:cNvSpPr/>
      </xdr:nvSpPr>
      <xdr:spPr>
        <a:xfrm>
          <a:off x="15430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126819</xdr:rowOff>
    </xdr:to>
    <xdr:cxnSp macro="">
      <xdr:nvCxnSpPr>
        <xdr:cNvPr id="405" name="直線コネクタ 404">
          <a:extLst>
            <a:ext uri="{FF2B5EF4-FFF2-40B4-BE49-F238E27FC236}">
              <a16:creationId xmlns:a16="http://schemas.microsoft.com/office/drawing/2014/main" id="{08FFF5F2-A2A3-4F80-ADF9-0F6B95F38440}"/>
            </a:ext>
          </a:extLst>
        </xdr:cNvPr>
        <xdr:cNvCxnSpPr/>
      </xdr:nvCxnSpPr>
      <xdr:spPr>
        <a:xfrm flipV="1">
          <a:off x="15481300" y="66059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06" name="楕円 405">
          <a:extLst>
            <a:ext uri="{FF2B5EF4-FFF2-40B4-BE49-F238E27FC236}">
              <a16:creationId xmlns:a16="http://schemas.microsoft.com/office/drawing/2014/main" id="{B057D23D-7D47-4D59-B51A-F867A52D997B}"/>
            </a:ext>
          </a:extLst>
        </xdr:cNvPr>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38</xdr:row>
      <xdr:rowOff>162741</xdr:rowOff>
    </xdr:to>
    <xdr:cxnSp macro="">
      <xdr:nvCxnSpPr>
        <xdr:cNvPr id="407" name="直線コネクタ 406">
          <a:extLst>
            <a:ext uri="{FF2B5EF4-FFF2-40B4-BE49-F238E27FC236}">
              <a16:creationId xmlns:a16="http://schemas.microsoft.com/office/drawing/2014/main" id="{D5B21DE4-6CFE-4BFF-B253-DD2DCB69AD55}"/>
            </a:ext>
          </a:extLst>
        </xdr:cNvPr>
        <xdr:cNvCxnSpPr/>
      </xdr:nvCxnSpPr>
      <xdr:spPr>
        <a:xfrm flipV="1">
          <a:off x="14592300" y="66419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08" name="楕円 407">
          <a:extLst>
            <a:ext uri="{FF2B5EF4-FFF2-40B4-BE49-F238E27FC236}">
              <a16:creationId xmlns:a16="http://schemas.microsoft.com/office/drawing/2014/main" id="{CEAB0BD0-1B32-4C43-B162-EA0E38F01CB5}"/>
            </a:ext>
          </a:extLst>
        </xdr:cNvPr>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162741</xdr:rowOff>
    </xdr:from>
    <xdr:to>
      <xdr:col>76</xdr:col>
      <xdr:colOff>114300</xdr:colOff>
      <xdr:row>39</xdr:row>
      <xdr:rowOff>27215</xdr:rowOff>
    </xdr:to>
    <xdr:cxnSp macro="">
      <xdr:nvCxnSpPr>
        <xdr:cNvPr id="409" name="直線コネクタ 408">
          <a:extLst>
            <a:ext uri="{FF2B5EF4-FFF2-40B4-BE49-F238E27FC236}">
              <a16:creationId xmlns:a16="http://schemas.microsoft.com/office/drawing/2014/main" id="{B6C45C50-F906-4170-A1A6-7D86DAF49E9F}"/>
            </a:ext>
          </a:extLst>
        </xdr:cNvPr>
        <xdr:cNvCxnSpPr/>
      </xdr:nvCxnSpPr>
      <xdr:spPr>
        <a:xfrm flipV="1">
          <a:off x="13703300" y="66778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41049247-0547-40D0-A835-4DF75FF2E90E}"/>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D7DA0C9A-FAB8-455F-8717-5E17F766D70A}"/>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484589E5-1F29-45A3-9E64-310A0CD950A3}"/>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168746</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47843BA9-83E8-4F48-9EFF-1EEDAD9257AB}"/>
            </a:ext>
          </a:extLst>
        </xdr:cNvPr>
        <xdr:cNvSpPr txBox="1"/>
      </xdr:nvSpPr>
      <xdr:spPr>
        <a:xfrm>
          <a:off x="15266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F370BEBD-C36E-42C7-928D-7B0F7B3EE0C8}"/>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52ACBE08-DBFB-4E9B-9B37-F6A88DFE84C8}"/>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A1A6F0DE-90E7-4930-818A-A009EF0D43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51EE2277-BFEA-4E5B-8A0B-F0764A82D8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116EEEFE-1402-43DD-838B-CB34A64BCD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A80C6B5E-3BF1-4EE6-82F7-241CC8A047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407581B2-F5DB-4486-8302-466E85B947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8AE3FAB4-4B87-4F1C-9968-C2F2D90EB3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DAA29278-C293-4FCF-B47C-CD7EDA5651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F6B3DFB6-EA81-4FDC-AC5E-DA18549D30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717C5FA5-0EFD-4E31-9F82-1B85723D97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B8F383E-D981-4101-94F2-48263DD3D1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D6C73DA5-CF67-4A62-93E5-AC105E813E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BD7C3770-0910-46DE-AE7A-04ED7D5C003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7F7BE9A6-67AB-4A26-8CE2-BE727D66558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6DAA91B8-8AEB-48EF-9F79-06941B2047B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CD90945D-691C-413D-8350-0D987DA4815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7F94F6A5-52B7-4092-9897-D1A8D29762C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E0E9F72A-34FE-428E-937B-98131FF1904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01F90DC9-9626-4D06-98EB-D52DA14A88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83D74EE4-03BF-4ADF-BDD5-08D9724861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BFA71446-F286-4DA8-B995-EC8FDBC0238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10362316-4AE1-4979-8E65-941592E278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FB6DCAC0-5CE2-4C3D-B565-8252D06D16D8}"/>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0A65DD0F-67E2-488F-87C8-F7AFDE5F0A86}"/>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D8F04EA5-6F48-4C4B-BDA3-4DA0EBE9B1F9}"/>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2A542CDA-611F-4845-B72E-551C87AE3BBD}"/>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D1627837-DC85-4CE6-AD14-58897E3B2745}"/>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AEDF3A4B-7708-43A1-9D0D-91F815D0400B}"/>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131F5D3E-D599-45EF-8DF3-EBAB76D0A8E1}"/>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1900B28A-9849-48A1-8C5A-19DA2D8837DB}"/>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4EFACF22-B1E6-4C82-A452-D4871BF8B4BE}"/>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8BF062DA-D812-49BD-A265-452866E9A57F}"/>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FF48A84A-A39E-49EE-9049-C2DFAF7065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980BD2CF-5A7B-4AE6-B5EE-6ADBA37C91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E2E344F-6510-445A-ADA0-8C2C2A766C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54D422D-D8E6-49A4-AED0-BDA2CB0EDE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60891A07-1DC8-4F02-925B-3FB0E5E4AD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81635</xdr:rowOff>
    </xdr:from>
    <xdr:to>
      <xdr:col>116</xdr:col>
      <xdr:colOff>114300</xdr:colOff>
      <xdr:row>40</xdr:row>
      <xdr:rowOff>11785</xdr:rowOff>
    </xdr:to>
    <xdr:sp macro="" textlink="">
      <xdr:nvSpPr>
        <xdr:cNvPr id="452" name="楕円 451">
          <a:extLst>
            <a:ext uri="{FF2B5EF4-FFF2-40B4-BE49-F238E27FC236}">
              <a16:creationId xmlns:a16="http://schemas.microsoft.com/office/drawing/2014/main" id="{EAF8B1AF-BC85-4854-BCEF-33C130DCF432}"/>
            </a:ext>
          </a:extLst>
        </xdr:cNvPr>
        <xdr:cNvSpPr/>
      </xdr:nvSpPr>
      <xdr:spPr>
        <a:xfrm>
          <a:off x="22110700" y="6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104512</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A43C62D1-1416-41AD-A7EE-09FB2F9A06D6}"/>
            </a:ext>
          </a:extLst>
        </xdr:cNvPr>
        <xdr:cNvSpPr txBox="1"/>
      </xdr:nvSpPr>
      <xdr:spPr>
        <a:xfrm>
          <a:off x="22199600" y="66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90780</xdr:rowOff>
    </xdr:from>
    <xdr:to>
      <xdr:col>112</xdr:col>
      <xdr:colOff>38100</xdr:colOff>
      <xdr:row>40</xdr:row>
      <xdr:rowOff>20930</xdr:rowOff>
    </xdr:to>
    <xdr:sp macro="" textlink="">
      <xdr:nvSpPr>
        <xdr:cNvPr id="454" name="楕円 453">
          <a:extLst>
            <a:ext uri="{FF2B5EF4-FFF2-40B4-BE49-F238E27FC236}">
              <a16:creationId xmlns:a16="http://schemas.microsoft.com/office/drawing/2014/main" id="{6492C34F-A46D-42A7-83DE-BB1F14A406E0}"/>
            </a:ext>
          </a:extLst>
        </xdr:cNvPr>
        <xdr:cNvSpPr/>
      </xdr:nvSpPr>
      <xdr:spPr>
        <a:xfrm>
          <a:off x="21272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132435</xdr:rowOff>
    </xdr:from>
    <xdr:to>
      <xdr:col>116</xdr:col>
      <xdr:colOff>63500</xdr:colOff>
      <xdr:row>39</xdr:row>
      <xdr:rowOff>141580</xdr:rowOff>
    </xdr:to>
    <xdr:cxnSp macro="">
      <xdr:nvCxnSpPr>
        <xdr:cNvPr id="455" name="直線コネクタ 454">
          <a:extLst>
            <a:ext uri="{FF2B5EF4-FFF2-40B4-BE49-F238E27FC236}">
              <a16:creationId xmlns:a16="http://schemas.microsoft.com/office/drawing/2014/main" id="{87BC81F5-5466-4755-935A-7C6F6C304880}"/>
            </a:ext>
          </a:extLst>
        </xdr:cNvPr>
        <xdr:cNvCxnSpPr/>
      </xdr:nvCxnSpPr>
      <xdr:spPr>
        <a:xfrm flipV="1">
          <a:off x="21323300" y="6818985"/>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99009</xdr:rowOff>
    </xdr:from>
    <xdr:to>
      <xdr:col>107</xdr:col>
      <xdr:colOff>101600</xdr:colOff>
      <xdr:row>40</xdr:row>
      <xdr:rowOff>29159</xdr:rowOff>
    </xdr:to>
    <xdr:sp macro="" textlink="">
      <xdr:nvSpPr>
        <xdr:cNvPr id="456" name="楕円 455">
          <a:extLst>
            <a:ext uri="{FF2B5EF4-FFF2-40B4-BE49-F238E27FC236}">
              <a16:creationId xmlns:a16="http://schemas.microsoft.com/office/drawing/2014/main" id="{9E035E2A-44DC-4BF6-A66A-41AEEB05DEB8}"/>
            </a:ext>
          </a:extLst>
        </xdr:cNvPr>
        <xdr:cNvSpPr/>
      </xdr:nvSpPr>
      <xdr:spPr>
        <a:xfrm>
          <a:off x="20383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141580</xdr:rowOff>
    </xdr:from>
    <xdr:to>
      <xdr:col>111</xdr:col>
      <xdr:colOff>177800</xdr:colOff>
      <xdr:row>39</xdr:row>
      <xdr:rowOff>149809</xdr:rowOff>
    </xdr:to>
    <xdr:cxnSp macro="">
      <xdr:nvCxnSpPr>
        <xdr:cNvPr id="457" name="直線コネクタ 456">
          <a:extLst>
            <a:ext uri="{FF2B5EF4-FFF2-40B4-BE49-F238E27FC236}">
              <a16:creationId xmlns:a16="http://schemas.microsoft.com/office/drawing/2014/main" id="{118102CB-1BA8-4C8D-A028-CA085328E17D}"/>
            </a:ext>
          </a:extLst>
        </xdr:cNvPr>
        <xdr:cNvCxnSpPr/>
      </xdr:nvCxnSpPr>
      <xdr:spPr>
        <a:xfrm flipV="1">
          <a:off x="20434300" y="682813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106325</xdr:rowOff>
    </xdr:from>
    <xdr:to>
      <xdr:col>102</xdr:col>
      <xdr:colOff>165100</xdr:colOff>
      <xdr:row>40</xdr:row>
      <xdr:rowOff>36475</xdr:rowOff>
    </xdr:to>
    <xdr:sp macro="" textlink="">
      <xdr:nvSpPr>
        <xdr:cNvPr id="458" name="楕円 457">
          <a:extLst>
            <a:ext uri="{FF2B5EF4-FFF2-40B4-BE49-F238E27FC236}">
              <a16:creationId xmlns:a16="http://schemas.microsoft.com/office/drawing/2014/main" id="{BB0B0276-B328-400C-AF15-309540712343}"/>
            </a:ext>
          </a:extLst>
        </xdr:cNvPr>
        <xdr:cNvSpPr/>
      </xdr:nvSpPr>
      <xdr:spPr>
        <a:xfrm>
          <a:off x="19494500" y="67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149809</xdr:rowOff>
    </xdr:from>
    <xdr:to>
      <xdr:col>107</xdr:col>
      <xdr:colOff>50800</xdr:colOff>
      <xdr:row>39</xdr:row>
      <xdr:rowOff>157125</xdr:rowOff>
    </xdr:to>
    <xdr:cxnSp macro="">
      <xdr:nvCxnSpPr>
        <xdr:cNvPr id="459" name="直線コネクタ 458">
          <a:extLst>
            <a:ext uri="{FF2B5EF4-FFF2-40B4-BE49-F238E27FC236}">
              <a16:creationId xmlns:a16="http://schemas.microsoft.com/office/drawing/2014/main" id="{C2DC37E2-7F21-428B-8D9F-F1064A1D550A}"/>
            </a:ext>
          </a:extLst>
        </xdr:cNvPr>
        <xdr:cNvCxnSpPr/>
      </xdr:nvCxnSpPr>
      <xdr:spPr>
        <a:xfrm flipV="1">
          <a:off x="19545300" y="68363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9F125117-F87B-4906-A4B1-4CC0308C251C}"/>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0BA89C38-F825-4DBA-AAF9-F1FDCC239FE5}"/>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FAE9C1C4-17F5-40DD-9CA1-3FE0061B3F37}"/>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37457</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334FFF78-7513-4735-AC4C-4AF0CB4F7EAB}"/>
            </a:ext>
          </a:extLst>
        </xdr:cNvPr>
        <xdr:cNvSpPr txBox="1"/>
      </xdr:nvSpPr>
      <xdr:spPr>
        <a:xfrm>
          <a:off x="21075727" y="65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45686</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53162630-A0C9-4657-A9AD-49BC9CB9FE1C}"/>
            </a:ext>
          </a:extLst>
        </xdr:cNvPr>
        <xdr:cNvSpPr txBox="1"/>
      </xdr:nvSpPr>
      <xdr:spPr>
        <a:xfrm>
          <a:off x="20199427" y="6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53002</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7325E75C-97E2-48BF-95C3-331C14FAACBD}"/>
            </a:ext>
          </a:extLst>
        </xdr:cNvPr>
        <xdr:cNvSpPr txBox="1"/>
      </xdr:nvSpPr>
      <xdr:spPr>
        <a:xfrm>
          <a:off x="19310427" y="65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AFB53C0-3C43-4F6B-9C7E-0D667391C3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C5051702-DA08-4DA8-81EA-B08A8CB00B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556C6788-B425-4564-9364-D96E6D1522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1014C961-E0E4-466E-A390-7E3EDAC87C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94DB46C3-C28F-46E5-94CD-4CC7914B42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179FBA11-5EEE-4EAA-A8D3-6FA0D3C843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DA331851-577E-4FE2-89C8-918C62E4AE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5B940D64-269E-4E0F-B39C-ACCD3FE172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C91C61D5-9399-437E-B0AB-E4667F3D34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39EE797A-AD28-4951-8530-74BC7282B6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1026C075-4D63-4714-9DBB-238ECE02CD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5751DBC8-F215-47B8-9C2E-A19165F1ABD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31F7A9D3-8F0C-416E-BA47-835C75C5AEF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82AEC136-94C2-4EC4-AF8D-4B538C604E1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EE34E4C8-5834-47B0-8BCD-D62EE8F7CF3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B3F6E563-1486-422E-A27E-BE1B678F54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2C14AC43-8820-4E3C-93A6-CB12BA9882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E0FD6048-5073-48E7-9F12-A729CA3AB1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C7AD3909-8D3C-4884-9A5C-DBE724853EE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81CDFAF1-A092-49B1-BFB9-F4715E8C40D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84B4AC73-641E-4F59-9665-4848AAA6B7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C22EDA8A-BB65-4231-AD9F-F3FA8F617CA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30BB95CB-AF8D-491F-9EE1-5E431E361E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91B3A0F7-132B-4535-89AE-F1C09FAD81F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3F9DCC00-AA83-4B9E-828E-D37DEAF6E6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48FCCD34-0D93-49F5-90AB-C19C4DB01076}"/>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060ED375-5922-49FC-AB92-D767A795A6A5}"/>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B6EF5F80-3490-482F-89FA-E0F36F2F0E2F}"/>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6E3E7084-D7A5-4DC8-9579-44A878104F28}"/>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9B13E245-9D10-402D-9E8E-51C905CDB336}"/>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87A9ED4A-9067-4AD2-9A0C-6D349459C14F}"/>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510334E1-45AB-4BA3-955A-70598FDEA4B7}"/>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7309A009-4AC8-4E57-B7EC-A70A762854C7}"/>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5ECCFEE6-41EB-477E-A7F2-64BD6BFB09FA}"/>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E53ACF06-2008-439F-B991-F9F56BFB4BCA}"/>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AC795BC-C9B8-4CA2-9F52-24793BFD33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830B79D-21BB-4309-9D6B-97FE34EF01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1B3F4A2-9172-40DF-8185-CBA0FD0441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B0816B2-E05E-4276-8679-BEB2BFA953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38601C1-F4BF-4E4B-8FA4-B7566FEEF5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06" name="楕円 505">
          <a:extLst>
            <a:ext uri="{FF2B5EF4-FFF2-40B4-BE49-F238E27FC236}">
              <a16:creationId xmlns:a16="http://schemas.microsoft.com/office/drawing/2014/main" id="{DF5CDF53-7AE7-4212-A8CB-2C98688DE93C}"/>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B3E24AA1-CB50-459D-B37C-ABA7FBDFB2BD}"/>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08" name="楕円 507">
          <a:extLst>
            <a:ext uri="{FF2B5EF4-FFF2-40B4-BE49-F238E27FC236}">
              <a16:creationId xmlns:a16="http://schemas.microsoft.com/office/drawing/2014/main" id="{73BD2A23-991A-44B6-BCB6-D5A11926A437}"/>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127363</xdr:rowOff>
    </xdr:to>
    <xdr:cxnSp macro="">
      <xdr:nvCxnSpPr>
        <xdr:cNvPr id="509" name="直線コネクタ 508">
          <a:extLst>
            <a:ext uri="{FF2B5EF4-FFF2-40B4-BE49-F238E27FC236}">
              <a16:creationId xmlns:a16="http://schemas.microsoft.com/office/drawing/2014/main" id="{8D0F280F-0F03-473C-94F8-6A71FF66846C}"/>
            </a:ext>
          </a:extLst>
        </xdr:cNvPr>
        <xdr:cNvCxnSpPr/>
      </xdr:nvCxnSpPr>
      <xdr:spPr>
        <a:xfrm>
          <a:off x="15481300" y="1051233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10" name="楕円 509">
          <a:extLst>
            <a:ext uri="{FF2B5EF4-FFF2-40B4-BE49-F238E27FC236}">
              <a16:creationId xmlns:a16="http://schemas.microsoft.com/office/drawing/2014/main" id="{B5046E58-B07C-4919-9E5E-A8C796168D3C}"/>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61</xdr:row>
      <xdr:rowOff>53884</xdr:rowOff>
    </xdr:to>
    <xdr:cxnSp macro="">
      <xdr:nvCxnSpPr>
        <xdr:cNvPr id="511" name="直線コネクタ 510">
          <a:extLst>
            <a:ext uri="{FF2B5EF4-FFF2-40B4-BE49-F238E27FC236}">
              <a16:creationId xmlns:a16="http://schemas.microsoft.com/office/drawing/2014/main" id="{D9095551-21F0-4AAE-9C51-22DFFD4D223B}"/>
            </a:ext>
          </a:extLst>
        </xdr:cNvPr>
        <xdr:cNvCxnSpPr/>
      </xdr:nvCxnSpPr>
      <xdr:spPr>
        <a:xfrm>
          <a:off x="14592300" y="10228217"/>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512" name="楕円 511">
          <a:extLst>
            <a:ext uri="{FF2B5EF4-FFF2-40B4-BE49-F238E27FC236}">
              <a16:creationId xmlns:a16="http://schemas.microsoft.com/office/drawing/2014/main" id="{FB0B5A34-1030-4633-8700-F8B9707A277C}"/>
            </a:ext>
          </a:extLst>
        </xdr:cNvPr>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140426</xdr:rowOff>
    </xdr:to>
    <xdr:cxnSp macro="">
      <xdr:nvCxnSpPr>
        <xdr:cNvPr id="513" name="直線コネクタ 512">
          <a:extLst>
            <a:ext uri="{FF2B5EF4-FFF2-40B4-BE49-F238E27FC236}">
              <a16:creationId xmlns:a16="http://schemas.microsoft.com/office/drawing/2014/main" id="{7D64FDCF-15FA-4FEC-B5EA-452431EEE41D}"/>
            </a:ext>
          </a:extLst>
        </xdr:cNvPr>
        <xdr:cNvCxnSpPr/>
      </xdr:nvCxnSpPr>
      <xdr:spPr>
        <a:xfrm flipV="1">
          <a:off x="13703300" y="102282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a:extLst>
            <a:ext uri="{FF2B5EF4-FFF2-40B4-BE49-F238E27FC236}">
              <a16:creationId xmlns:a16="http://schemas.microsoft.com/office/drawing/2014/main" id="{305C5067-EEDE-498F-A39F-823C21FCB771}"/>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a:extLst>
            <a:ext uri="{FF2B5EF4-FFF2-40B4-BE49-F238E27FC236}">
              <a16:creationId xmlns:a16="http://schemas.microsoft.com/office/drawing/2014/main" id="{100E82CA-576C-4707-93E1-D75B764C9DC9}"/>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a:extLst>
            <a:ext uri="{FF2B5EF4-FFF2-40B4-BE49-F238E27FC236}">
              <a16:creationId xmlns:a16="http://schemas.microsoft.com/office/drawing/2014/main" id="{CB62C944-447A-4BAE-B9C0-45987DEFEFB9}"/>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517" name="n_1mainValue【学校施設】&#10;有形固定資産減価償却率">
          <a:extLst>
            <a:ext uri="{FF2B5EF4-FFF2-40B4-BE49-F238E27FC236}">
              <a16:creationId xmlns:a16="http://schemas.microsoft.com/office/drawing/2014/main" id="{DF450493-AFE5-4DE6-B632-98FDC2283A13}"/>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8" name="n_2mainValue【学校施設】&#10;有形固定資産減価償却率">
          <a:extLst>
            <a:ext uri="{FF2B5EF4-FFF2-40B4-BE49-F238E27FC236}">
              <a16:creationId xmlns:a16="http://schemas.microsoft.com/office/drawing/2014/main" id="{632F19AF-0C68-4B95-A3F1-2BA76966862F}"/>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10903</xdr:rowOff>
    </xdr:from>
    <xdr:ext cx="405111" cy="259045"/>
    <xdr:sp macro="" textlink="">
      <xdr:nvSpPr>
        <xdr:cNvPr id="519" name="n_3mainValue【学校施設】&#10;有形固定資産減価償却率">
          <a:extLst>
            <a:ext uri="{FF2B5EF4-FFF2-40B4-BE49-F238E27FC236}">
              <a16:creationId xmlns:a16="http://schemas.microsoft.com/office/drawing/2014/main" id="{F7B0E9DA-ED4B-4687-A6BF-ABA38C91B335}"/>
            </a:ext>
          </a:extLst>
        </xdr:cNvPr>
        <xdr:cNvSpPr txBox="1"/>
      </xdr:nvSpPr>
      <xdr:spPr>
        <a:xfrm>
          <a:off x="13500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A9C076C3-B795-46B6-B104-B6F60F383E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8A54700C-E5CA-4BFA-9058-5AA29920A0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E35C196-E793-4255-894E-8D392B5DF5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4D9FE09A-20DC-4F43-94E9-C56151508E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6904614E-C1F3-45A5-BB32-E10D2723D3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8156A785-8F54-4FA6-B034-1CDAC2B895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9F88857E-BB7E-415A-85F2-176B0963D7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5D51E637-D18D-47DD-BD6D-835BCB6968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F90C09A3-ECB0-4924-8508-BA29116E97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B7AD9167-4610-4F24-8578-735B6B7E2C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2906BF6C-C1C9-45AA-B496-DE880B7864E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ECFF46C0-B915-45D0-920C-7C5F848B0C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5F6F134C-7295-451A-84BD-E617C26A7EE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FD0867C4-CE74-4564-B76E-25CE03124E0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618B2424-0E79-4C27-87BC-906A6B6FBAE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12B394DA-562A-4812-B310-23081571EA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C3AAD557-0DE7-460F-9C42-9D4559096D7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EC4BDE17-9075-4F78-970C-894F6CAF169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C6F8341A-DDF2-491C-82E2-4DB79406BB2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44DE9B05-82E7-46AA-9DA8-F689F0ED758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569D82F2-1A07-41E4-8C78-981062533D9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8F2D559F-2466-4CF8-8856-EBA25FA6FD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829138A9-39F8-4749-847F-C4F210A45EE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E31D5557-80BB-49DA-9DE3-CAE0AF95BC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B69DFDDB-E43E-489E-894B-345AB4DD17E7}"/>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5EE8A1EF-CCFF-4774-8F2D-5F9A4EEF7379}"/>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5CCEAB4C-4958-42A8-906C-88FEC9A7A02A}"/>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B695C1A3-9B9D-4431-BE00-68678FD3483C}"/>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FA8C9EC0-D3C2-4B81-9AD0-B3F40D9D7615}"/>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a:extLst>
            <a:ext uri="{FF2B5EF4-FFF2-40B4-BE49-F238E27FC236}">
              <a16:creationId xmlns:a16="http://schemas.microsoft.com/office/drawing/2014/main" id="{7BA67F35-1B0F-44F2-9954-ACFDD22B292A}"/>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09336E6A-97CF-4A7E-9E06-9100B23C0128}"/>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788EDC45-F3AD-4256-9A45-2345B9B7CD8F}"/>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39A5C50A-7F09-4926-9D3E-A5502F5D765D}"/>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E23C80CC-8C49-4247-BDC0-12BF56E0CA6A}"/>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BBFDC89F-9BCE-429C-8B93-34FB11CD69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DAB1361-85BF-4B6F-83B9-A0AE03D139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A24ACAC-4B5C-48CE-A7C7-FD954AEF80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1E3887F-71F7-4D0D-9F03-C484098489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8D9DC93-BFDD-4FE8-93FC-861338271F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32830</xdr:rowOff>
    </xdr:from>
    <xdr:to>
      <xdr:col>116</xdr:col>
      <xdr:colOff>114300</xdr:colOff>
      <xdr:row>62</xdr:row>
      <xdr:rowOff>134430</xdr:rowOff>
    </xdr:to>
    <xdr:sp macro="" textlink="">
      <xdr:nvSpPr>
        <xdr:cNvPr id="559" name="楕円 558">
          <a:extLst>
            <a:ext uri="{FF2B5EF4-FFF2-40B4-BE49-F238E27FC236}">
              <a16:creationId xmlns:a16="http://schemas.microsoft.com/office/drawing/2014/main" id="{7A6620D4-E803-4AF3-B1BF-0B856E5E5CD7}"/>
            </a:ext>
          </a:extLst>
        </xdr:cNvPr>
        <xdr:cNvSpPr/>
      </xdr:nvSpPr>
      <xdr:spPr>
        <a:xfrm>
          <a:off x="22110700" y="106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55707</xdr:rowOff>
    </xdr:from>
    <xdr:ext cx="469744" cy="259045"/>
    <xdr:sp macro="" textlink="">
      <xdr:nvSpPr>
        <xdr:cNvPr id="560" name="【学校施設】&#10;一人当たり面積該当値テキスト">
          <a:extLst>
            <a:ext uri="{FF2B5EF4-FFF2-40B4-BE49-F238E27FC236}">
              <a16:creationId xmlns:a16="http://schemas.microsoft.com/office/drawing/2014/main" id="{76B9793E-EAEF-43F9-8125-667908A35920}"/>
            </a:ext>
          </a:extLst>
        </xdr:cNvPr>
        <xdr:cNvSpPr txBox="1"/>
      </xdr:nvSpPr>
      <xdr:spPr>
        <a:xfrm>
          <a:off x="22199600" y="105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37973</xdr:rowOff>
    </xdr:from>
    <xdr:to>
      <xdr:col>112</xdr:col>
      <xdr:colOff>38100</xdr:colOff>
      <xdr:row>61</xdr:row>
      <xdr:rowOff>139573</xdr:rowOff>
    </xdr:to>
    <xdr:sp macro="" textlink="">
      <xdr:nvSpPr>
        <xdr:cNvPr id="561" name="楕円 560">
          <a:extLst>
            <a:ext uri="{FF2B5EF4-FFF2-40B4-BE49-F238E27FC236}">
              <a16:creationId xmlns:a16="http://schemas.microsoft.com/office/drawing/2014/main" id="{B0CED537-C614-44C3-8DFA-39939E18F8F7}"/>
            </a:ext>
          </a:extLst>
        </xdr:cNvPr>
        <xdr:cNvSpPr/>
      </xdr:nvSpPr>
      <xdr:spPr>
        <a:xfrm>
          <a:off x="21272500" y="10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88773</xdr:rowOff>
    </xdr:from>
    <xdr:to>
      <xdr:col>116</xdr:col>
      <xdr:colOff>63500</xdr:colOff>
      <xdr:row>62</xdr:row>
      <xdr:rowOff>83630</xdr:rowOff>
    </xdr:to>
    <xdr:cxnSp macro="">
      <xdr:nvCxnSpPr>
        <xdr:cNvPr id="562" name="直線コネクタ 561">
          <a:extLst>
            <a:ext uri="{FF2B5EF4-FFF2-40B4-BE49-F238E27FC236}">
              <a16:creationId xmlns:a16="http://schemas.microsoft.com/office/drawing/2014/main" id="{8BE3C185-B34B-47C9-BDCF-78EE42223186}"/>
            </a:ext>
          </a:extLst>
        </xdr:cNvPr>
        <xdr:cNvCxnSpPr/>
      </xdr:nvCxnSpPr>
      <xdr:spPr>
        <a:xfrm>
          <a:off x="21323300" y="10547223"/>
          <a:ext cx="8382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75692</xdr:rowOff>
    </xdr:from>
    <xdr:to>
      <xdr:col>107</xdr:col>
      <xdr:colOff>101600</xdr:colOff>
      <xdr:row>63</xdr:row>
      <xdr:rowOff>5842</xdr:rowOff>
    </xdr:to>
    <xdr:sp macro="" textlink="">
      <xdr:nvSpPr>
        <xdr:cNvPr id="563" name="楕円 562">
          <a:extLst>
            <a:ext uri="{FF2B5EF4-FFF2-40B4-BE49-F238E27FC236}">
              <a16:creationId xmlns:a16="http://schemas.microsoft.com/office/drawing/2014/main" id="{F4AF2DFC-31A1-4BD3-8C4D-55215FBF6623}"/>
            </a:ext>
          </a:extLst>
        </xdr:cNvPr>
        <xdr:cNvSpPr/>
      </xdr:nvSpPr>
      <xdr:spPr>
        <a:xfrm>
          <a:off x="203835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88773</xdr:rowOff>
    </xdr:from>
    <xdr:to>
      <xdr:col>111</xdr:col>
      <xdr:colOff>177800</xdr:colOff>
      <xdr:row>62</xdr:row>
      <xdr:rowOff>126492</xdr:rowOff>
    </xdr:to>
    <xdr:cxnSp macro="">
      <xdr:nvCxnSpPr>
        <xdr:cNvPr id="564" name="直線コネクタ 563">
          <a:extLst>
            <a:ext uri="{FF2B5EF4-FFF2-40B4-BE49-F238E27FC236}">
              <a16:creationId xmlns:a16="http://schemas.microsoft.com/office/drawing/2014/main" id="{674AFD19-C004-43BD-9E14-93A8371AB861}"/>
            </a:ext>
          </a:extLst>
        </xdr:cNvPr>
        <xdr:cNvCxnSpPr/>
      </xdr:nvCxnSpPr>
      <xdr:spPr>
        <a:xfrm flipV="1">
          <a:off x="20434300" y="10547223"/>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90551</xdr:rowOff>
    </xdr:from>
    <xdr:to>
      <xdr:col>102</xdr:col>
      <xdr:colOff>165100</xdr:colOff>
      <xdr:row>63</xdr:row>
      <xdr:rowOff>20701</xdr:rowOff>
    </xdr:to>
    <xdr:sp macro="" textlink="">
      <xdr:nvSpPr>
        <xdr:cNvPr id="565" name="楕円 564">
          <a:extLst>
            <a:ext uri="{FF2B5EF4-FFF2-40B4-BE49-F238E27FC236}">
              <a16:creationId xmlns:a16="http://schemas.microsoft.com/office/drawing/2014/main" id="{6D4D2270-E48A-4CE6-8DAF-513088F46B61}"/>
            </a:ext>
          </a:extLst>
        </xdr:cNvPr>
        <xdr:cNvSpPr/>
      </xdr:nvSpPr>
      <xdr:spPr>
        <a:xfrm>
          <a:off x="194945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126492</xdr:rowOff>
    </xdr:from>
    <xdr:to>
      <xdr:col>107</xdr:col>
      <xdr:colOff>50800</xdr:colOff>
      <xdr:row>62</xdr:row>
      <xdr:rowOff>141351</xdr:rowOff>
    </xdr:to>
    <xdr:cxnSp macro="">
      <xdr:nvCxnSpPr>
        <xdr:cNvPr id="566" name="直線コネクタ 565">
          <a:extLst>
            <a:ext uri="{FF2B5EF4-FFF2-40B4-BE49-F238E27FC236}">
              <a16:creationId xmlns:a16="http://schemas.microsoft.com/office/drawing/2014/main" id="{CC1E0FD0-2C9C-48D3-80B1-A2131A63ED91}"/>
            </a:ext>
          </a:extLst>
        </xdr:cNvPr>
        <xdr:cNvCxnSpPr/>
      </xdr:nvCxnSpPr>
      <xdr:spPr>
        <a:xfrm flipV="1">
          <a:off x="19545300" y="1075639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67" name="n_1aveValue【学校施設】&#10;一人当たり面積">
          <a:extLst>
            <a:ext uri="{FF2B5EF4-FFF2-40B4-BE49-F238E27FC236}">
              <a16:creationId xmlns:a16="http://schemas.microsoft.com/office/drawing/2014/main" id="{71FF5081-7E32-4DE8-937B-8C62BAF6A773}"/>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a:extLst>
            <a:ext uri="{FF2B5EF4-FFF2-40B4-BE49-F238E27FC236}">
              <a16:creationId xmlns:a16="http://schemas.microsoft.com/office/drawing/2014/main" id="{D00CC783-6A59-4CE9-9E1B-9A841C7D92CD}"/>
            </a:ext>
          </a:extLst>
        </xdr:cNvPr>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a:extLst>
            <a:ext uri="{FF2B5EF4-FFF2-40B4-BE49-F238E27FC236}">
              <a16:creationId xmlns:a16="http://schemas.microsoft.com/office/drawing/2014/main" id="{A42AE85B-F5F5-4D8C-83F9-399869CBAFBD}"/>
            </a:ext>
          </a:extLst>
        </xdr:cNvPr>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156100</xdr:rowOff>
    </xdr:from>
    <xdr:ext cx="469744" cy="259045"/>
    <xdr:sp macro="" textlink="">
      <xdr:nvSpPr>
        <xdr:cNvPr id="570" name="n_1mainValue【学校施設】&#10;一人当たり面積">
          <a:extLst>
            <a:ext uri="{FF2B5EF4-FFF2-40B4-BE49-F238E27FC236}">
              <a16:creationId xmlns:a16="http://schemas.microsoft.com/office/drawing/2014/main" id="{5FAD2500-4BED-4BF4-BD91-74AF9AB10A3F}"/>
            </a:ext>
          </a:extLst>
        </xdr:cNvPr>
        <xdr:cNvSpPr txBox="1"/>
      </xdr:nvSpPr>
      <xdr:spPr>
        <a:xfrm>
          <a:off x="21075727" y="102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22369</xdr:rowOff>
    </xdr:from>
    <xdr:ext cx="469744" cy="259045"/>
    <xdr:sp macro="" textlink="">
      <xdr:nvSpPr>
        <xdr:cNvPr id="571" name="n_2mainValue【学校施設】&#10;一人当たり面積">
          <a:extLst>
            <a:ext uri="{FF2B5EF4-FFF2-40B4-BE49-F238E27FC236}">
              <a16:creationId xmlns:a16="http://schemas.microsoft.com/office/drawing/2014/main" id="{86604438-5F73-4240-A8C9-440558CF837C}"/>
            </a:ext>
          </a:extLst>
        </xdr:cNvPr>
        <xdr:cNvSpPr txBox="1"/>
      </xdr:nvSpPr>
      <xdr:spPr>
        <a:xfrm>
          <a:off x="20199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37228</xdr:rowOff>
    </xdr:from>
    <xdr:ext cx="469744" cy="259045"/>
    <xdr:sp macro="" textlink="">
      <xdr:nvSpPr>
        <xdr:cNvPr id="572" name="n_3mainValue【学校施設】&#10;一人当たり面積">
          <a:extLst>
            <a:ext uri="{FF2B5EF4-FFF2-40B4-BE49-F238E27FC236}">
              <a16:creationId xmlns:a16="http://schemas.microsoft.com/office/drawing/2014/main" id="{7A9124F0-DB4C-4F8F-ADF4-EA3D47EBE0A2}"/>
            </a:ext>
          </a:extLst>
        </xdr:cNvPr>
        <xdr:cNvSpPr txBox="1"/>
      </xdr:nvSpPr>
      <xdr:spPr>
        <a:xfrm>
          <a:off x="19310427" y="1049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6CE7F07E-5D3F-40F9-BBE0-E7F560CD46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817DD5B-F771-4A8D-B4ED-C577CD29B7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EC5AB5E5-A06D-410F-B7AC-76CB15A962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83C5485E-15CC-4D80-88F1-E23F051952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29F8719B-9D73-4122-B87E-2E62C92FDB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3D5F80E9-BB1B-4A57-A59A-D6A2390CE9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23FADAC-3782-4E2E-8062-9082D89BB2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54E2B619-E182-487E-AC86-487CE1D3EA8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76DA7172-87D8-4968-81BA-D4C3880F0B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D8C90054-DA85-4B2C-B131-4B66B83DFB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26C2089A-36DA-41ED-9EFC-102F4667C0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5CDF7EA7-8710-491C-B07C-8AC3409061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DA5FD673-C410-4691-BADA-9B499B2DC6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8444719E-358F-4B0A-A882-A1F445CF05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6E5248FC-7D80-462A-A3E1-45DDEE4845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69420C66-ADF0-4838-ADF3-B7B494D1B2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6EABE98D-AA91-40D8-B700-D5B3D76F96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8144F849-075B-438C-A107-179E724227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8861D5F7-46BF-40C1-945F-82B7E51735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0661770F-F257-4700-A884-5EED48B7FF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5B8809B4-F483-46CF-A4A6-0E5FD82328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CE079628-61ED-4C0E-93A9-FCB10275B3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D22736CB-F9AE-49DC-90FD-5AC28F6D28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0F482702-A571-4107-9DB6-386AB41717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DE328116-ADF3-479B-82F7-9A75F7F832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D5E161A7-FE48-4441-93AA-737175B3C9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a:extLst>
            <a:ext uri="{FF2B5EF4-FFF2-40B4-BE49-F238E27FC236}">
              <a16:creationId xmlns:a16="http://schemas.microsoft.com/office/drawing/2014/main" id="{75527F82-0E15-4BEE-9316-E659219DBE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a:extLst>
            <a:ext uri="{FF2B5EF4-FFF2-40B4-BE49-F238E27FC236}">
              <a16:creationId xmlns:a16="http://schemas.microsoft.com/office/drawing/2014/main" id="{E95035B6-C22A-4AE3-8AA6-3AF2F246BF4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a:extLst>
            <a:ext uri="{FF2B5EF4-FFF2-40B4-BE49-F238E27FC236}">
              <a16:creationId xmlns:a16="http://schemas.microsoft.com/office/drawing/2014/main" id="{9C567E1F-C8DB-4E28-A396-3E703EC900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a:extLst>
            <a:ext uri="{FF2B5EF4-FFF2-40B4-BE49-F238E27FC236}">
              <a16:creationId xmlns:a16="http://schemas.microsoft.com/office/drawing/2014/main" id="{936AACC1-1D4D-43DC-B029-696E03F9BA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a:extLst>
            <a:ext uri="{FF2B5EF4-FFF2-40B4-BE49-F238E27FC236}">
              <a16:creationId xmlns:a16="http://schemas.microsoft.com/office/drawing/2014/main" id="{9DC559DD-216D-4F2B-864F-CA10603896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a:extLst>
            <a:ext uri="{FF2B5EF4-FFF2-40B4-BE49-F238E27FC236}">
              <a16:creationId xmlns:a16="http://schemas.microsoft.com/office/drawing/2014/main" id="{733D5883-9439-49E0-8A62-D6EA8EE32C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a:extLst>
            <a:ext uri="{FF2B5EF4-FFF2-40B4-BE49-F238E27FC236}">
              <a16:creationId xmlns:a16="http://schemas.microsoft.com/office/drawing/2014/main" id="{D80D6298-ED01-4D37-8412-44DFEF3B2F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a:extLst>
            <a:ext uri="{FF2B5EF4-FFF2-40B4-BE49-F238E27FC236}">
              <a16:creationId xmlns:a16="http://schemas.microsoft.com/office/drawing/2014/main" id="{97B22FD8-3D23-4424-814F-9CD8473DA0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a:extLst>
            <a:ext uri="{FF2B5EF4-FFF2-40B4-BE49-F238E27FC236}">
              <a16:creationId xmlns:a16="http://schemas.microsoft.com/office/drawing/2014/main" id="{EE109E56-5CAC-4649-A37F-EC17C0A572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a:extLst>
            <a:ext uri="{FF2B5EF4-FFF2-40B4-BE49-F238E27FC236}">
              <a16:creationId xmlns:a16="http://schemas.microsoft.com/office/drawing/2014/main" id="{7D224E3F-62A6-4148-A223-16F5A9BB61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a:extLst>
            <a:ext uri="{FF2B5EF4-FFF2-40B4-BE49-F238E27FC236}">
              <a16:creationId xmlns:a16="http://schemas.microsoft.com/office/drawing/2014/main" id="{161C1E42-1CC3-4634-87E1-7242C48ECA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CBE98022-CE9A-46F1-B4BF-90E1A1320C2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AB421DF3-34A3-4F93-9679-A58B44941A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707FA71F-653B-49B8-82FA-14F3984459C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a:extLst>
            <a:ext uri="{FF2B5EF4-FFF2-40B4-BE49-F238E27FC236}">
              <a16:creationId xmlns:a16="http://schemas.microsoft.com/office/drawing/2014/main" id="{0915AAFF-FEA8-42C6-9F09-4236687C84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a:extLst>
            <a:ext uri="{FF2B5EF4-FFF2-40B4-BE49-F238E27FC236}">
              <a16:creationId xmlns:a16="http://schemas.microsoft.com/office/drawing/2014/main" id="{6E7A24E3-EA48-4CD6-93E7-A73A646D3ADD}"/>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a:extLst>
            <a:ext uri="{FF2B5EF4-FFF2-40B4-BE49-F238E27FC236}">
              <a16:creationId xmlns:a16="http://schemas.microsoft.com/office/drawing/2014/main" id="{5E6D267F-B148-4B6E-8608-60BA1F4F5BFF}"/>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a:extLst>
            <a:ext uri="{FF2B5EF4-FFF2-40B4-BE49-F238E27FC236}">
              <a16:creationId xmlns:a16="http://schemas.microsoft.com/office/drawing/2014/main" id="{F57B9713-2945-4A70-AC67-31596100029D}"/>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a:extLst>
            <a:ext uri="{FF2B5EF4-FFF2-40B4-BE49-F238E27FC236}">
              <a16:creationId xmlns:a16="http://schemas.microsoft.com/office/drawing/2014/main" id="{3960AA29-701A-4EB8-A474-389A576E59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a:extLst>
            <a:ext uri="{FF2B5EF4-FFF2-40B4-BE49-F238E27FC236}">
              <a16:creationId xmlns:a16="http://schemas.microsoft.com/office/drawing/2014/main" id="{EE335AED-5605-43AC-B4D7-5C694FFE9EC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a:extLst>
            <a:ext uri="{FF2B5EF4-FFF2-40B4-BE49-F238E27FC236}">
              <a16:creationId xmlns:a16="http://schemas.microsoft.com/office/drawing/2014/main" id="{3DBA1A74-5912-4440-9C28-188EDADAACA7}"/>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a:extLst>
            <a:ext uri="{FF2B5EF4-FFF2-40B4-BE49-F238E27FC236}">
              <a16:creationId xmlns:a16="http://schemas.microsoft.com/office/drawing/2014/main" id="{74C29753-2E36-453E-BCD0-16AC9784BE01}"/>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a:extLst>
            <a:ext uri="{FF2B5EF4-FFF2-40B4-BE49-F238E27FC236}">
              <a16:creationId xmlns:a16="http://schemas.microsoft.com/office/drawing/2014/main" id="{3FE27B66-1E49-489C-A525-2EBCA35D4097}"/>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a:extLst>
            <a:ext uri="{FF2B5EF4-FFF2-40B4-BE49-F238E27FC236}">
              <a16:creationId xmlns:a16="http://schemas.microsoft.com/office/drawing/2014/main" id="{4A355F43-E49D-4DF0-BA92-83C0B851E295}"/>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a:extLst>
            <a:ext uri="{FF2B5EF4-FFF2-40B4-BE49-F238E27FC236}">
              <a16:creationId xmlns:a16="http://schemas.microsoft.com/office/drawing/2014/main" id="{61A9CBC9-E13A-4AE4-BC96-479105B892E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BA487D24-9EAA-4633-A830-CF2B3B4CA3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63F05079-2DCF-4C93-B35C-47F041169D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0E8DB9C-0DD4-4D57-BC35-D86A946D92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AC5C6DB-E611-468E-9F68-0E737CCB1D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4666930-2A1F-4F6D-89DF-84D66A27D1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123371</xdr:rowOff>
    </xdr:from>
    <xdr:to>
      <xdr:col>85</xdr:col>
      <xdr:colOff>177800</xdr:colOff>
      <xdr:row>100</xdr:row>
      <xdr:rowOff>53521</xdr:rowOff>
    </xdr:to>
    <xdr:sp macro="" textlink="">
      <xdr:nvSpPr>
        <xdr:cNvPr id="629" name="楕円 628">
          <a:extLst>
            <a:ext uri="{FF2B5EF4-FFF2-40B4-BE49-F238E27FC236}">
              <a16:creationId xmlns:a16="http://schemas.microsoft.com/office/drawing/2014/main" id="{B5A8F01B-31CE-42B7-92FB-ADDB32731722}"/>
            </a:ext>
          </a:extLst>
        </xdr:cNvPr>
        <xdr:cNvSpPr/>
      </xdr:nvSpPr>
      <xdr:spPr>
        <a:xfrm>
          <a:off x="162687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38298</xdr:rowOff>
    </xdr:from>
    <xdr:ext cx="405111" cy="259045"/>
    <xdr:sp macro="" textlink="">
      <xdr:nvSpPr>
        <xdr:cNvPr id="630" name="【公民館】&#10;有形固定資産減価償却率該当値テキスト">
          <a:extLst>
            <a:ext uri="{FF2B5EF4-FFF2-40B4-BE49-F238E27FC236}">
              <a16:creationId xmlns:a16="http://schemas.microsoft.com/office/drawing/2014/main" id="{4CEE122F-CD02-4BCF-A270-C3A2074069E5}"/>
            </a:ext>
          </a:extLst>
        </xdr:cNvPr>
        <xdr:cNvSpPr txBox="1"/>
      </xdr:nvSpPr>
      <xdr:spPr>
        <a:xfrm>
          <a:off x="16357600" y="1701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151130</xdr:rowOff>
    </xdr:from>
    <xdr:to>
      <xdr:col>81</xdr:col>
      <xdr:colOff>101600</xdr:colOff>
      <xdr:row>100</xdr:row>
      <xdr:rowOff>81280</xdr:rowOff>
    </xdr:to>
    <xdr:sp macro="" textlink="">
      <xdr:nvSpPr>
        <xdr:cNvPr id="631" name="楕円 630">
          <a:extLst>
            <a:ext uri="{FF2B5EF4-FFF2-40B4-BE49-F238E27FC236}">
              <a16:creationId xmlns:a16="http://schemas.microsoft.com/office/drawing/2014/main" id="{C975D37B-2AF7-421F-A1C0-1202E3558816}"/>
            </a:ext>
          </a:extLst>
        </xdr:cNvPr>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2721</xdr:rowOff>
    </xdr:from>
    <xdr:to>
      <xdr:col>85</xdr:col>
      <xdr:colOff>127000</xdr:colOff>
      <xdr:row>100</xdr:row>
      <xdr:rowOff>30480</xdr:rowOff>
    </xdr:to>
    <xdr:cxnSp macro="">
      <xdr:nvCxnSpPr>
        <xdr:cNvPr id="632" name="直線コネクタ 631">
          <a:extLst>
            <a:ext uri="{FF2B5EF4-FFF2-40B4-BE49-F238E27FC236}">
              <a16:creationId xmlns:a16="http://schemas.microsoft.com/office/drawing/2014/main" id="{105FE24A-3479-4451-A2E9-46593185900E}"/>
            </a:ext>
          </a:extLst>
        </xdr:cNvPr>
        <xdr:cNvCxnSpPr/>
      </xdr:nvCxnSpPr>
      <xdr:spPr>
        <a:xfrm flipV="1">
          <a:off x="15481300" y="1714772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xdr:rowOff>
    </xdr:from>
    <xdr:to>
      <xdr:col>76</xdr:col>
      <xdr:colOff>165100</xdr:colOff>
      <xdr:row>100</xdr:row>
      <xdr:rowOff>110671</xdr:rowOff>
    </xdr:to>
    <xdr:sp macro="" textlink="">
      <xdr:nvSpPr>
        <xdr:cNvPr id="633" name="楕円 632">
          <a:extLst>
            <a:ext uri="{FF2B5EF4-FFF2-40B4-BE49-F238E27FC236}">
              <a16:creationId xmlns:a16="http://schemas.microsoft.com/office/drawing/2014/main" id="{8AA1A82A-B9FB-48B7-9170-A8396DFCA1DF}"/>
            </a:ext>
          </a:extLst>
        </xdr:cNvPr>
        <xdr:cNvSpPr/>
      </xdr:nvSpPr>
      <xdr:spPr>
        <a:xfrm>
          <a:off x="14541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30480</xdr:rowOff>
    </xdr:from>
    <xdr:to>
      <xdr:col>81</xdr:col>
      <xdr:colOff>50800</xdr:colOff>
      <xdr:row>100</xdr:row>
      <xdr:rowOff>59871</xdr:rowOff>
    </xdr:to>
    <xdr:cxnSp macro="">
      <xdr:nvCxnSpPr>
        <xdr:cNvPr id="634" name="直線コネクタ 633">
          <a:extLst>
            <a:ext uri="{FF2B5EF4-FFF2-40B4-BE49-F238E27FC236}">
              <a16:creationId xmlns:a16="http://schemas.microsoft.com/office/drawing/2014/main" id="{C0709111-44CF-48B7-8458-B624D2AED3BC}"/>
            </a:ext>
          </a:extLst>
        </xdr:cNvPr>
        <xdr:cNvCxnSpPr/>
      </xdr:nvCxnSpPr>
      <xdr:spPr>
        <a:xfrm flipV="1">
          <a:off x="14592300" y="171754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43362</xdr:rowOff>
    </xdr:from>
    <xdr:to>
      <xdr:col>72</xdr:col>
      <xdr:colOff>38100</xdr:colOff>
      <xdr:row>100</xdr:row>
      <xdr:rowOff>144962</xdr:rowOff>
    </xdr:to>
    <xdr:sp macro="" textlink="">
      <xdr:nvSpPr>
        <xdr:cNvPr id="635" name="楕円 634">
          <a:extLst>
            <a:ext uri="{FF2B5EF4-FFF2-40B4-BE49-F238E27FC236}">
              <a16:creationId xmlns:a16="http://schemas.microsoft.com/office/drawing/2014/main" id="{F8F6375B-974E-47AC-96D1-C618E44E355D}"/>
            </a:ext>
          </a:extLst>
        </xdr:cNvPr>
        <xdr:cNvSpPr/>
      </xdr:nvSpPr>
      <xdr:spPr>
        <a:xfrm>
          <a:off x="13652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59871</xdr:rowOff>
    </xdr:from>
    <xdr:to>
      <xdr:col>76</xdr:col>
      <xdr:colOff>114300</xdr:colOff>
      <xdr:row>100</xdr:row>
      <xdr:rowOff>94162</xdr:rowOff>
    </xdr:to>
    <xdr:cxnSp macro="">
      <xdr:nvCxnSpPr>
        <xdr:cNvPr id="636" name="直線コネクタ 635">
          <a:extLst>
            <a:ext uri="{FF2B5EF4-FFF2-40B4-BE49-F238E27FC236}">
              <a16:creationId xmlns:a16="http://schemas.microsoft.com/office/drawing/2014/main" id="{0F87F6E3-741F-4D7B-945B-3EAE94120AD1}"/>
            </a:ext>
          </a:extLst>
        </xdr:cNvPr>
        <xdr:cNvCxnSpPr/>
      </xdr:nvCxnSpPr>
      <xdr:spPr>
        <a:xfrm flipV="1">
          <a:off x="13703300" y="172048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a:extLst>
            <a:ext uri="{FF2B5EF4-FFF2-40B4-BE49-F238E27FC236}">
              <a16:creationId xmlns:a16="http://schemas.microsoft.com/office/drawing/2014/main" id="{3A243BDF-5EFC-4EE6-98E6-9B57F51587E6}"/>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a:extLst>
            <a:ext uri="{FF2B5EF4-FFF2-40B4-BE49-F238E27FC236}">
              <a16:creationId xmlns:a16="http://schemas.microsoft.com/office/drawing/2014/main" id="{EF7DD29B-74FF-4884-B7A8-5E3BFE15C7C3}"/>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a:extLst>
            <a:ext uri="{FF2B5EF4-FFF2-40B4-BE49-F238E27FC236}">
              <a16:creationId xmlns:a16="http://schemas.microsoft.com/office/drawing/2014/main" id="{60CC6AD1-4282-4CFA-AE74-88B8E226BF7A}"/>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97807</xdr:rowOff>
    </xdr:from>
    <xdr:ext cx="405111" cy="259045"/>
    <xdr:sp macro="" textlink="">
      <xdr:nvSpPr>
        <xdr:cNvPr id="640" name="n_1mainValue【公民館】&#10;有形固定資産減価償却率">
          <a:extLst>
            <a:ext uri="{FF2B5EF4-FFF2-40B4-BE49-F238E27FC236}">
              <a16:creationId xmlns:a16="http://schemas.microsoft.com/office/drawing/2014/main" id="{66B11BFA-24A1-4EDC-B21E-1389AB43E679}"/>
            </a:ext>
          </a:extLst>
        </xdr:cNvPr>
        <xdr:cNvSpPr txBox="1"/>
      </xdr:nvSpPr>
      <xdr:spPr>
        <a:xfrm>
          <a:off x="15266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127198</xdr:rowOff>
    </xdr:from>
    <xdr:ext cx="405111" cy="259045"/>
    <xdr:sp macro="" textlink="">
      <xdr:nvSpPr>
        <xdr:cNvPr id="641" name="n_2mainValue【公民館】&#10;有形固定資産減価償却率">
          <a:extLst>
            <a:ext uri="{FF2B5EF4-FFF2-40B4-BE49-F238E27FC236}">
              <a16:creationId xmlns:a16="http://schemas.microsoft.com/office/drawing/2014/main" id="{C8177D0A-C4F9-4FC5-9E38-E6998A7CA17C}"/>
            </a:ext>
          </a:extLst>
        </xdr:cNvPr>
        <xdr:cNvSpPr txBox="1"/>
      </xdr:nvSpPr>
      <xdr:spPr>
        <a:xfrm>
          <a:off x="143897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161489</xdr:rowOff>
    </xdr:from>
    <xdr:ext cx="405111" cy="259045"/>
    <xdr:sp macro="" textlink="">
      <xdr:nvSpPr>
        <xdr:cNvPr id="642" name="n_3mainValue【公民館】&#10;有形固定資産減価償却率">
          <a:extLst>
            <a:ext uri="{FF2B5EF4-FFF2-40B4-BE49-F238E27FC236}">
              <a16:creationId xmlns:a16="http://schemas.microsoft.com/office/drawing/2014/main" id="{80467D7E-4730-4BE7-AB52-32CB1C1B637C}"/>
            </a:ext>
          </a:extLst>
        </xdr:cNvPr>
        <xdr:cNvSpPr txBox="1"/>
      </xdr:nvSpPr>
      <xdr:spPr>
        <a:xfrm>
          <a:off x="13500744" y="1696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455C2D60-CC57-4C9F-AD2F-8A1B99FC82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09513CF9-1744-4FCF-8B3C-BACD5B4D69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1CFBE2E7-A075-485E-AC4D-3747AD3BA6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5B13DA9F-13FA-4A6F-B4C1-0CEC3F4C04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E5234D8A-041C-407D-8CAD-5BA624A771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88494626-65FE-460B-B0B4-150FBAFC19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65367778-33FF-4F3F-BDFA-97166EF474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39223D79-84FE-4F29-A144-8D54FDD523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E2815A97-0D6B-4FD8-9304-9DC89F2DE1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628582F7-84EA-4FB4-9E56-BC7CD66638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a16="http://schemas.microsoft.com/office/drawing/2014/main" id="{B214F8E5-3A1E-4F11-92EC-94218D5D3E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501BE296-2700-480F-8562-598ED44844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a16="http://schemas.microsoft.com/office/drawing/2014/main" id="{A8858004-6D6A-4C5C-9C34-8E77A247EB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a16="http://schemas.microsoft.com/office/drawing/2014/main" id="{FAC5D884-0804-40A6-9774-7B53776F771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a16="http://schemas.microsoft.com/office/drawing/2014/main" id="{0BD4AADE-F72E-42F2-9556-AF373D699A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a:extLst>
            <a:ext uri="{FF2B5EF4-FFF2-40B4-BE49-F238E27FC236}">
              <a16:creationId xmlns:a16="http://schemas.microsoft.com/office/drawing/2014/main" id="{4B85A13A-2F37-4C69-AF37-EC1F4C92258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a16="http://schemas.microsoft.com/office/drawing/2014/main" id="{0775FC38-4107-4C57-B4E5-A88F08900BD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a:extLst>
            <a:ext uri="{FF2B5EF4-FFF2-40B4-BE49-F238E27FC236}">
              <a16:creationId xmlns:a16="http://schemas.microsoft.com/office/drawing/2014/main" id="{D10A039D-42D6-4F6B-B745-284EAEBACD2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a16="http://schemas.microsoft.com/office/drawing/2014/main" id="{027D420D-99C9-4148-8850-2180E95C53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a:extLst>
            <a:ext uri="{FF2B5EF4-FFF2-40B4-BE49-F238E27FC236}">
              <a16:creationId xmlns:a16="http://schemas.microsoft.com/office/drawing/2014/main" id="{BEA06383-10C8-45DA-A6D0-3F544C33AF3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9CC6BFAC-9828-4237-B34D-21D024CC19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0E8708F9-495A-4753-9525-E603D0E74A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A283BEC2-4EC6-440A-8863-CD9C082EF9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a:extLst>
            <a:ext uri="{FF2B5EF4-FFF2-40B4-BE49-F238E27FC236}">
              <a16:creationId xmlns:a16="http://schemas.microsoft.com/office/drawing/2014/main" id="{99B0149C-BF7E-4C93-A06F-C87ED0E485F1}"/>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a:extLst>
            <a:ext uri="{FF2B5EF4-FFF2-40B4-BE49-F238E27FC236}">
              <a16:creationId xmlns:a16="http://schemas.microsoft.com/office/drawing/2014/main" id="{871E731A-E510-4D2F-A7B3-D1E7107B22C2}"/>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a:extLst>
            <a:ext uri="{FF2B5EF4-FFF2-40B4-BE49-F238E27FC236}">
              <a16:creationId xmlns:a16="http://schemas.microsoft.com/office/drawing/2014/main" id="{3A6C5238-7496-4DA2-B2A2-C139AF898725}"/>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a:extLst>
            <a:ext uri="{FF2B5EF4-FFF2-40B4-BE49-F238E27FC236}">
              <a16:creationId xmlns:a16="http://schemas.microsoft.com/office/drawing/2014/main" id="{DCBEEBBB-2CE8-4817-8840-D8E7806F8698}"/>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a:extLst>
            <a:ext uri="{FF2B5EF4-FFF2-40B4-BE49-F238E27FC236}">
              <a16:creationId xmlns:a16="http://schemas.microsoft.com/office/drawing/2014/main" id="{47283E38-8E79-4E42-887C-6E010527336D}"/>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71" name="【公民館】&#10;一人当たり面積平均値テキスト">
          <a:extLst>
            <a:ext uri="{FF2B5EF4-FFF2-40B4-BE49-F238E27FC236}">
              <a16:creationId xmlns:a16="http://schemas.microsoft.com/office/drawing/2014/main" id="{4AFE359C-7D6D-47C4-BEA3-C51E7CA0CD15}"/>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a:extLst>
            <a:ext uri="{FF2B5EF4-FFF2-40B4-BE49-F238E27FC236}">
              <a16:creationId xmlns:a16="http://schemas.microsoft.com/office/drawing/2014/main" id="{4D3CE774-A258-4565-9EA8-F5330CCD3D52}"/>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a:extLst>
            <a:ext uri="{FF2B5EF4-FFF2-40B4-BE49-F238E27FC236}">
              <a16:creationId xmlns:a16="http://schemas.microsoft.com/office/drawing/2014/main" id="{D8466E33-E207-4A61-A0F7-A050E67CABE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a:extLst>
            <a:ext uri="{FF2B5EF4-FFF2-40B4-BE49-F238E27FC236}">
              <a16:creationId xmlns:a16="http://schemas.microsoft.com/office/drawing/2014/main" id="{806B1A2F-17A1-4AE3-A37F-854042F41EBF}"/>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a:extLst>
            <a:ext uri="{FF2B5EF4-FFF2-40B4-BE49-F238E27FC236}">
              <a16:creationId xmlns:a16="http://schemas.microsoft.com/office/drawing/2014/main" id="{30D057F7-CC6C-4261-8C61-1DF0BCD97CB3}"/>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C0B11C1-7679-47C8-BAF5-D30D95BF39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78C306E-6E8D-46E6-8A7D-43F00B974B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5D9790A-984F-4322-8E8B-89F84BCB26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E5A9C5A-074E-448E-949E-74A9D4A87B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6AAC9BA-C809-4852-8AF1-52D48CD0BC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xdr:rowOff>
    </xdr:from>
    <xdr:to>
      <xdr:col>116</xdr:col>
      <xdr:colOff>114300</xdr:colOff>
      <xdr:row>107</xdr:row>
      <xdr:rowOff>103378</xdr:rowOff>
    </xdr:to>
    <xdr:sp macro="" textlink="">
      <xdr:nvSpPr>
        <xdr:cNvPr id="681" name="楕円 680">
          <a:extLst>
            <a:ext uri="{FF2B5EF4-FFF2-40B4-BE49-F238E27FC236}">
              <a16:creationId xmlns:a16="http://schemas.microsoft.com/office/drawing/2014/main" id="{0995D8E5-C0F2-4C05-8F01-276403A0252B}"/>
            </a:ext>
          </a:extLst>
        </xdr:cNvPr>
        <xdr:cNvSpPr/>
      </xdr:nvSpPr>
      <xdr:spPr>
        <a:xfrm>
          <a:off x="221107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151655</xdr:rowOff>
    </xdr:from>
    <xdr:ext cx="469744" cy="259045"/>
    <xdr:sp macro="" textlink="">
      <xdr:nvSpPr>
        <xdr:cNvPr id="682" name="【公民館】&#10;一人当たり面積該当値テキスト">
          <a:extLst>
            <a:ext uri="{FF2B5EF4-FFF2-40B4-BE49-F238E27FC236}">
              <a16:creationId xmlns:a16="http://schemas.microsoft.com/office/drawing/2014/main" id="{4DDF164B-05E7-4D64-906A-8BAB2D26C485}"/>
            </a:ext>
          </a:extLst>
        </xdr:cNvPr>
        <xdr:cNvSpPr txBox="1"/>
      </xdr:nvSpPr>
      <xdr:spPr>
        <a:xfrm>
          <a:off x="22199600"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683" name="楕円 682">
          <a:extLst>
            <a:ext uri="{FF2B5EF4-FFF2-40B4-BE49-F238E27FC236}">
              <a16:creationId xmlns:a16="http://schemas.microsoft.com/office/drawing/2014/main" id="{2CBFFE7C-529E-485A-A01E-4252AA2C0306}"/>
            </a:ext>
          </a:extLst>
        </xdr:cNvPr>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52578</xdr:rowOff>
    </xdr:from>
    <xdr:to>
      <xdr:col>116</xdr:col>
      <xdr:colOff>63500</xdr:colOff>
      <xdr:row>107</xdr:row>
      <xdr:rowOff>60198</xdr:rowOff>
    </xdr:to>
    <xdr:cxnSp macro="">
      <xdr:nvCxnSpPr>
        <xdr:cNvPr id="684" name="直線コネクタ 683">
          <a:extLst>
            <a:ext uri="{FF2B5EF4-FFF2-40B4-BE49-F238E27FC236}">
              <a16:creationId xmlns:a16="http://schemas.microsoft.com/office/drawing/2014/main" id="{C1F5FCCF-4492-401E-8370-14B72ECC62B2}"/>
            </a:ext>
          </a:extLst>
        </xdr:cNvPr>
        <xdr:cNvCxnSpPr/>
      </xdr:nvCxnSpPr>
      <xdr:spPr>
        <a:xfrm flipV="1">
          <a:off x="21323300" y="1839772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15494</xdr:rowOff>
    </xdr:from>
    <xdr:to>
      <xdr:col>107</xdr:col>
      <xdr:colOff>101600</xdr:colOff>
      <xdr:row>107</xdr:row>
      <xdr:rowOff>117094</xdr:rowOff>
    </xdr:to>
    <xdr:sp macro="" textlink="">
      <xdr:nvSpPr>
        <xdr:cNvPr id="685" name="楕円 684">
          <a:extLst>
            <a:ext uri="{FF2B5EF4-FFF2-40B4-BE49-F238E27FC236}">
              <a16:creationId xmlns:a16="http://schemas.microsoft.com/office/drawing/2014/main" id="{D0D609EC-323E-4036-BC34-66F8F67436B8}"/>
            </a:ext>
          </a:extLst>
        </xdr:cNvPr>
        <xdr:cNvSpPr/>
      </xdr:nvSpPr>
      <xdr:spPr>
        <a:xfrm>
          <a:off x="20383500" y="183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66294</xdr:rowOff>
    </xdr:to>
    <xdr:cxnSp macro="">
      <xdr:nvCxnSpPr>
        <xdr:cNvPr id="686" name="直線コネクタ 685">
          <a:extLst>
            <a:ext uri="{FF2B5EF4-FFF2-40B4-BE49-F238E27FC236}">
              <a16:creationId xmlns:a16="http://schemas.microsoft.com/office/drawing/2014/main" id="{8C1AEDF2-785D-418D-A707-5413524E15C8}"/>
            </a:ext>
          </a:extLst>
        </xdr:cNvPr>
        <xdr:cNvCxnSpPr/>
      </xdr:nvCxnSpPr>
      <xdr:spPr>
        <a:xfrm flipV="1">
          <a:off x="20434300" y="184053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687" name="楕円 686">
          <a:extLst>
            <a:ext uri="{FF2B5EF4-FFF2-40B4-BE49-F238E27FC236}">
              <a16:creationId xmlns:a16="http://schemas.microsoft.com/office/drawing/2014/main" id="{86FFF57B-2629-48F3-854C-A0F0AC9E7493}"/>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66294</xdr:rowOff>
    </xdr:to>
    <xdr:cxnSp macro="">
      <xdr:nvCxnSpPr>
        <xdr:cNvPr id="688" name="直線コネクタ 687">
          <a:extLst>
            <a:ext uri="{FF2B5EF4-FFF2-40B4-BE49-F238E27FC236}">
              <a16:creationId xmlns:a16="http://schemas.microsoft.com/office/drawing/2014/main" id="{781BF5E4-2BA7-4076-BD53-72B394F71210}"/>
            </a:ext>
          </a:extLst>
        </xdr:cNvPr>
        <xdr:cNvCxnSpPr/>
      </xdr:nvCxnSpPr>
      <xdr:spPr>
        <a:xfrm>
          <a:off x="19545300" y="1839468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89" name="n_1aveValue【公民館】&#10;一人当たり面積">
          <a:extLst>
            <a:ext uri="{FF2B5EF4-FFF2-40B4-BE49-F238E27FC236}">
              <a16:creationId xmlns:a16="http://schemas.microsoft.com/office/drawing/2014/main" id="{3AB2931B-3D49-4398-BD04-9613CBCB1CA8}"/>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90" name="n_2aveValue【公民館】&#10;一人当たり面積">
          <a:extLst>
            <a:ext uri="{FF2B5EF4-FFF2-40B4-BE49-F238E27FC236}">
              <a16:creationId xmlns:a16="http://schemas.microsoft.com/office/drawing/2014/main" id="{DBAE62FE-4DD7-4221-88D8-36C41E771733}"/>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1" name="n_3aveValue【公民館】&#10;一人当たり面積">
          <a:extLst>
            <a:ext uri="{FF2B5EF4-FFF2-40B4-BE49-F238E27FC236}">
              <a16:creationId xmlns:a16="http://schemas.microsoft.com/office/drawing/2014/main" id="{7E9FA7C1-EAF4-4E87-AEC2-CE52F02F5D82}"/>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692" name="n_1mainValue【公民館】&#10;一人当たり面積">
          <a:extLst>
            <a:ext uri="{FF2B5EF4-FFF2-40B4-BE49-F238E27FC236}">
              <a16:creationId xmlns:a16="http://schemas.microsoft.com/office/drawing/2014/main" id="{7FF9623F-4BD7-4FA8-B06D-73E220B09B6D}"/>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693" name="n_2mainValue【公民館】&#10;一人当たり面積">
          <a:extLst>
            <a:ext uri="{FF2B5EF4-FFF2-40B4-BE49-F238E27FC236}">
              <a16:creationId xmlns:a16="http://schemas.microsoft.com/office/drawing/2014/main" id="{79187516-4212-4619-86DE-454ED4F904E7}"/>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694" name="n_3mainValue【公民館】&#10;一人当たり面積">
          <a:extLst>
            <a:ext uri="{FF2B5EF4-FFF2-40B4-BE49-F238E27FC236}">
              <a16:creationId xmlns:a16="http://schemas.microsoft.com/office/drawing/2014/main" id="{6F1C54A0-EADB-4320-805A-65670D2FFFA2}"/>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DA28D6EC-D54B-48E2-B8B1-3B485B6CC6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7B9A6441-3ABF-4A91-A761-C06A75ED19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52F1863C-4788-4821-887F-52F1297B0C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当町は地形の性質上、道路や橋りょう、トンネル等が他団体と比べ少ないことから、有形固定資産減価償却率が類似団体平均値を下回っていると考えられる。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しかし、公営住宅や公民館については、類似団体と比較して有形固定資産減価償却率が高くなっており、主な原因は施設の老朽化が進んでいることであると考えられる。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今後、公営住宅については町営住宅長寿命化計画に基づき立て直し等が行われ、公民館においては平成３１年に取り壊しとなったことから有形固定資産減価償却率は減少すると考えられる。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その他の施設についても公共施設等総合管理計画に基づき計画的に施設の老朽化対策に取り組んでいく。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77E17E-9209-418F-BFE3-1747FF3188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FE744F-701A-4F96-9F9B-CC6853328A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361F4-3BA2-4B08-BEAA-B60829C40D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1E0461-99D4-4830-995F-156DF55336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B9023A-DCA9-4ACA-9AE4-B97E470400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8B9614-B14D-42F5-A8B9-4A58C04A45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09F658-F135-4120-A7F8-41EADCE094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34DB11-C902-468E-9D3C-1763ACFE1A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7D0DEA-0323-4FC6-9AE3-D07932629A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0645A3-01E9-469B-9311-BAE3C6A8A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CCD7CF-FADB-40F9-A989-36E276604D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B2A2C6-3A6B-40C6-AEB8-04068BC1B5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3EA4C9-EEF7-4119-928E-CA0CB471A7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FC5D6-A8CD-4C04-826F-B960F5582A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283B13-C004-4310-AA68-1AC6E05434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F39E72-54B7-49F2-AC27-94E3EA206FF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155FB7-8ABF-4373-9A3F-A37495863E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B6BD1B-0C3A-49F9-9411-FC53570310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B3EE60-6995-4DFD-B958-EB698C1469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D87240-C5B7-446C-9030-5A98BB6AF9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F0469C-BD6C-44EC-A561-422568508C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819601-3C9B-4663-BB4D-CBBD51B283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BA3B26-B8C4-4C80-863A-2693A1980D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867FCC-5EC1-468C-AD25-1AA03F401C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25B80D-AAAB-415D-BF26-6DF61B172C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FE1B6A-F2B6-4B40-A14B-498350BE1C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22E300-FD2B-4AAF-AA58-FF6301C4DD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5F99C8-B452-483C-93C1-6B7CC39653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091B47-1514-4041-A837-7B2B20734A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D58FBA-E3B9-410F-97B4-81684C40E1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DE53363-4655-4C14-B707-925C7DD2A7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AC9DF4A-08C1-4B7C-9892-07366EE122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08A099F-EE67-4110-8753-27CF9EF79F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0FBE09-93AA-4545-BB80-F80A4C2357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31D425C-7BE1-481F-A3B2-A4AC7E9619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07B3EA-9655-41E4-B8C5-14B86B2201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4D93C74-F09A-4832-8E5C-F97ED7E2A7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DAEAEF1-92AA-4D93-B239-51A0381D35F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5CDE29C-202C-4AF8-97BA-4E6897D637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F65A6B5-42D9-4FCC-B6A5-FEA8985E50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87CB433-78EA-474B-BF0C-A2D84DA640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9F23C96-07DD-4AD0-BE49-B01E70668B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EA6F12D-7AC0-4A9B-96BB-011ABF7994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31756FB-BEC5-486D-B2D3-DC00E935968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A57B090-63C7-4E4F-9813-53470FAE47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C09B600-DBAE-4D0E-A2B4-B5B4DBD1997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15DAECF-C4E5-4B32-8A53-69E5DE5295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44132EF-D524-47FF-9053-20F54547E2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D94E40F-FEB0-43CE-8638-3A1D06E196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4769CEE-AB8C-4A06-9F07-D2D887F741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6B76F42-99D3-41C1-AE25-6181E62A33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15A73D5-FCA0-4FEC-AE59-742078D262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EA656F9-C559-43A4-9C26-39ACD857CE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841731A-1BBC-445E-AEE4-F9625196CE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E9F9572-51CB-4752-B02A-FE86328323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D4483E3-77EF-4B51-8A5C-E106740D23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CA736A67-A71A-41EA-99E1-6F23D598E35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4A74C0DB-8EA4-405B-A7C4-51131B3535F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15433143-096A-4A8A-96F1-86A68DDAD27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79A0B4D2-F348-4A28-832F-1F5330DAC5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8A7C6356-E5B3-47CC-9879-95DEE5D86C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109EB5CB-534F-477B-86EE-A0FC7D37E7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8A2DDE9-0EC0-4C06-829B-318D932570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43CBC68B-E210-45EE-8A50-E5627E81EF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2AA7CFE2-FC3D-4E8E-B21F-7F1C2B0855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3A1AC3C6-0E55-469F-BDD7-8B045362CF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1CD8D3FA-3802-42EF-8A09-CE72D5B531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D6ED1764-0B6C-4694-B39E-1D6526AC758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8C2AE8B-480D-488E-BD8F-C30F533A09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3D00CA34-E17D-4A35-9A13-77696B352F3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03FDA76-BC6E-483E-9E88-919C146308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CFABAC1F-EEB2-484E-A5CA-C2F6527FCA39}"/>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34261EC7-44CC-4EE0-ACD4-0EB5C7A5604F}"/>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BCDC5DE4-6884-4E1F-98B9-10AE314C27DA}"/>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D90D9B94-B825-455C-BC21-97B44719D93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73644CDA-BDB3-47CA-A845-6EE2E77303D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6BFDFEC-44FD-41BA-8B8A-213731D2827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40C4EA38-094A-4E68-862D-DE8143460486}"/>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CB62170D-B104-412C-94A8-A81334CACEA6}"/>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C1D0BF22-8C1E-4669-AF79-CF21EBA2A87D}"/>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9D58322D-0664-4A64-9A79-2054E51BA302}"/>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346E27A1-1D3B-4E8A-B339-117A12F737CB}"/>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7329C924-C130-43EE-8FF8-AFC185FC39F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a:extLst>
            <a:ext uri="{FF2B5EF4-FFF2-40B4-BE49-F238E27FC236}">
              <a16:creationId xmlns:a16="http://schemas.microsoft.com/office/drawing/2014/main" id="{A16AC3BF-58F8-4794-8A15-88AA22C73563}"/>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564551B-58E1-4842-8C1D-E04F857D9F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5C37AC-5D9E-4E6F-AECF-9FBD10AB78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8E840CD-055B-4424-B6FC-E48AF62CF8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C0F9AFD-FD1F-4C27-BD81-A807B17CC5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3B25E084-F92C-4550-850A-D6C75BE025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159838</xdr:rowOff>
    </xdr:from>
    <xdr:to>
      <xdr:col>24</xdr:col>
      <xdr:colOff>114300</xdr:colOff>
      <xdr:row>56</xdr:row>
      <xdr:rowOff>89988</xdr:rowOff>
    </xdr:to>
    <xdr:sp macro="" textlink="">
      <xdr:nvSpPr>
        <xdr:cNvPr id="91" name="楕円 90">
          <a:extLst>
            <a:ext uri="{FF2B5EF4-FFF2-40B4-BE49-F238E27FC236}">
              <a16:creationId xmlns:a16="http://schemas.microsoft.com/office/drawing/2014/main" id="{9822CE77-227B-4D5C-A5AD-E8C7642964FC}"/>
            </a:ext>
          </a:extLst>
        </xdr:cNvPr>
        <xdr:cNvSpPr/>
      </xdr:nvSpPr>
      <xdr:spPr>
        <a:xfrm>
          <a:off x="45847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11265</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786319-D4F7-45F5-A7C5-28A9641CD01D}"/>
            </a:ext>
          </a:extLst>
        </xdr:cNvPr>
        <xdr:cNvSpPr txBox="1"/>
      </xdr:nvSpPr>
      <xdr:spPr>
        <a:xfrm>
          <a:off x="4673600" y="944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3084</xdr:rowOff>
    </xdr:from>
    <xdr:to>
      <xdr:col>20</xdr:col>
      <xdr:colOff>38100</xdr:colOff>
      <xdr:row>56</xdr:row>
      <xdr:rowOff>104684</xdr:rowOff>
    </xdr:to>
    <xdr:sp macro="" textlink="">
      <xdr:nvSpPr>
        <xdr:cNvPr id="93" name="楕円 92">
          <a:extLst>
            <a:ext uri="{FF2B5EF4-FFF2-40B4-BE49-F238E27FC236}">
              <a16:creationId xmlns:a16="http://schemas.microsoft.com/office/drawing/2014/main" id="{F1B54E01-EF43-459D-BE60-3333A8D49667}"/>
            </a:ext>
          </a:extLst>
        </xdr:cNvPr>
        <xdr:cNvSpPr/>
      </xdr:nvSpPr>
      <xdr:spPr>
        <a:xfrm>
          <a:off x="3746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39188</xdr:rowOff>
    </xdr:from>
    <xdr:to>
      <xdr:col>24</xdr:col>
      <xdr:colOff>63500</xdr:colOff>
      <xdr:row>56</xdr:row>
      <xdr:rowOff>53884</xdr:rowOff>
    </xdr:to>
    <xdr:cxnSp macro="">
      <xdr:nvCxnSpPr>
        <xdr:cNvPr id="94" name="直線コネクタ 93">
          <a:extLst>
            <a:ext uri="{FF2B5EF4-FFF2-40B4-BE49-F238E27FC236}">
              <a16:creationId xmlns:a16="http://schemas.microsoft.com/office/drawing/2014/main" id="{06FBB4EB-71DD-47AC-9D0F-737EFE39396A}"/>
            </a:ext>
          </a:extLst>
        </xdr:cNvPr>
        <xdr:cNvCxnSpPr/>
      </xdr:nvCxnSpPr>
      <xdr:spPr>
        <a:xfrm flipV="1">
          <a:off x="3797300" y="96403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17780</xdr:rowOff>
    </xdr:from>
    <xdr:to>
      <xdr:col>15</xdr:col>
      <xdr:colOff>101600</xdr:colOff>
      <xdr:row>56</xdr:row>
      <xdr:rowOff>119380</xdr:rowOff>
    </xdr:to>
    <xdr:sp macro="" textlink="">
      <xdr:nvSpPr>
        <xdr:cNvPr id="95" name="楕円 94">
          <a:extLst>
            <a:ext uri="{FF2B5EF4-FFF2-40B4-BE49-F238E27FC236}">
              <a16:creationId xmlns:a16="http://schemas.microsoft.com/office/drawing/2014/main" id="{3BBA0C32-1EA7-40D7-B22D-C427EDD69C54}"/>
            </a:ext>
          </a:extLst>
        </xdr:cNvPr>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53884</xdr:rowOff>
    </xdr:from>
    <xdr:to>
      <xdr:col>19</xdr:col>
      <xdr:colOff>177800</xdr:colOff>
      <xdr:row>56</xdr:row>
      <xdr:rowOff>68580</xdr:rowOff>
    </xdr:to>
    <xdr:cxnSp macro="">
      <xdr:nvCxnSpPr>
        <xdr:cNvPr id="96" name="直線コネクタ 95">
          <a:extLst>
            <a:ext uri="{FF2B5EF4-FFF2-40B4-BE49-F238E27FC236}">
              <a16:creationId xmlns:a16="http://schemas.microsoft.com/office/drawing/2014/main" id="{34D66573-75CA-4E99-9C31-AEEBC6CC160E}"/>
            </a:ext>
          </a:extLst>
        </xdr:cNvPr>
        <xdr:cNvCxnSpPr/>
      </xdr:nvCxnSpPr>
      <xdr:spPr>
        <a:xfrm flipV="1">
          <a:off x="2908300" y="96550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32476</xdr:rowOff>
    </xdr:from>
    <xdr:to>
      <xdr:col>10</xdr:col>
      <xdr:colOff>165100</xdr:colOff>
      <xdr:row>56</xdr:row>
      <xdr:rowOff>134076</xdr:rowOff>
    </xdr:to>
    <xdr:sp macro="" textlink="">
      <xdr:nvSpPr>
        <xdr:cNvPr id="97" name="楕円 96">
          <a:extLst>
            <a:ext uri="{FF2B5EF4-FFF2-40B4-BE49-F238E27FC236}">
              <a16:creationId xmlns:a16="http://schemas.microsoft.com/office/drawing/2014/main" id="{A776D57B-0D20-4A60-B73F-4A64B2D75318}"/>
            </a:ext>
          </a:extLst>
        </xdr:cNvPr>
        <xdr:cNvSpPr/>
      </xdr:nvSpPr>
      <xdr:spPr>
        <a:xfrm>
          <a:off x="1968500" y="96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68580</xdr:rowOff>
    </xdr:from>
    <xdr:to>
      <xdr:col>15</xdr:col>
      <xdr:colOff>50800</xdr:colOff>
      <xdr:row>56</xdr:row>
      <xdr:rowOff>83276</xdr:rowOff>
    </xdr:to>
    <xdr:cxnSp macro="">
      <xdr:nvCxnSpPr>
        <xdr:cNvPr id="98" name="直線コネクタ 97">
          <a:extLst>
            <a:ext uri="{FF2B5EF4-FFF2-40B4-BE49-F238E27FC236}">
              <a16:creationId xmlns:a16="http://schemas.microsoft.com/office/drawing/2014/main" id="{E9A3A278-9C6E-46A1-B918-BA2F287E7645}"/>
            </a:ext>
          </a:extLst>
        </xdr:cNvPr>
        <xdr:cNvCxnSpPr/>
      </xdr:nvCxnSpPr>
      <xdr:spPr>
        <a:xfrm flipV="1">
          <a:off x="2019300" y="96697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121211</xdr:rowOff>
    </xdr:from>
    <xdr:ext cx="405111" cy="259045"/>
    <xdr:sp macro="" textlink="">
      <xdr:nvSpPr>
        <xdr:cNvPr id="99" name="n_1mainValue【体育館・プール】&#10;有形固定資産減価償却率">
          <a:extLst>
            <a:ext uri="{FF2B5EF4-FFF2-40B4-BE49-F238E27FC236}">
              <a16:creationId xmlns:a16="http://schemas.microsoft.com/office/drawing/2014/main" id="{F34A7D61-A8E9-4286-B3D2-FA5F990FA1EA}"/>
            </a:ext>
          </a:extLst>
        </xdr:cNvPr>
        <xdr:cNvSpPr txBox="1"/>
      </xdr:nvSpPr>
      <xdr:spPr>
        <a:xfrm>
          <a:off x="35820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135907</xdr:rowOff>
    </xdr:from>
    <xdr:ext cx="405111" cy="259045"/>
    <xdr:sp macro="" textlink="">
      <xdr:nvSpPr>
        <xdr:cNvPr id="100" name="n_2mainValue【体育館・プール】&#10;有形固定資産減価償却率">
          <a:extLst>
            <a:ext uri="{FF2B5EF4-FFF2-40B4-BE49-F238E27FC236}">
              <a16:creationId xmlns:a16="http://schemas.microsoft.com/office/drawing/2014/main" id="{1E9A9924-62D4-449F-BD25-03A641093CFD}"/>
            </a:ext>
          </a:extLst>
        </xdr:cNvPr>
        <xdr:cNvSpPr txBox="1"/>
      </xdr:nvSpPr>
      <xdr:spPr>
        <a:xfrm>
          <a:off x="2705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150603</xdr:rowOff>
    </xdr:from>
    <xdr:ext cx="405111" cy="259045"/>
    <xdr:sp macro="" textlink="">
      <xdr:nvSpPr>
        <xdr:cNvPr id="101" name="n_3mainValue【体育館・プール】&#10;有形固定資産減価償却率">
          <a:extLst>
            <a:ext uri="{FF2B5EF4-FFF2-40B4-BE49-F238E27FC236}">
              <a16:creationId xmlns:a16="http://schemas.microsoft.com/office/drawing/2014/main" id="{C6ACD9C0-3BB4-4EFB-A0AB-2152C8F20449}"/>
            </a:ext>
          </a:extLst>
        </xdr:cNvPr>
        <xdr:cNvSpPr txBox="1"/>
      </xdr:nvSpPr>
      <xdr:spPr>
        <a:xfrm>
          <a:off x="1816744" y="940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B1C39828-A888-4496-BFA5-E46369AEB0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8B190A4B-75E1-490F-B799-E1EE6E8D05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4F5AE825-CA1A-4282-B9C0-86538853FA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2DCF1FB3-046F-4475-BC33-D2B22AB58F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D6A8B272-E523-40B5-9EA3-DC70AF3ACA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670E86EF-AC28-4FB8-96C4-3415A1F396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5B27DC2E-1A0E-45DE-BD65-9322787B41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B1446F55-0C5E-4444-AF17-2EC14FB229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EF0784DE-9DEE-428A-BB73-811961E714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C2BA716E-DF8B-4303-BC0C-B577B94890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3BC871A1-D9B8-4185-9C2C-3C7F85B03BD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1D627850-5A1C-4BF3-A57A-B380D0EEEF7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DB7DC5A8-8521-420B-81D4-F6F9C609D7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52AF5F6C-31FD-4E27-875F-ACB1185704F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88FECA2C-DA65-4790-92A7-A2BE4099E43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66EC04DC-C64E-4A24-B78D-9BD1DC67285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7341D2F5-5167-4B00-932A-BA4621AD1B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FD1E7F17-84BD-40BA-B605-152F8CE1C3D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CF3BC41B-9956-4ACF-A4DB-5A87A14283F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7D6B94E2-9327-4B39-864E-32098E9AAC9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FFE53C3F-0CFC-4ABC-9E6B-07F625B2C4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651CCDAC-EF36-488C-86F3-1F017869A30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61EF2AB8-7BDD-4427-AA3A-3CCEA4B6CE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8B1631CE-9501-4825-8133-006540E61788}"/>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9F927381-F109-478E-BD40-604E4FB33D09}"/>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AA98075C-8DEA-4185-9CD5-B387BB8AB1EA}"/>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3D478733-C73A-465D-A781-E0172222C2AB}"/>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5B3DD68E-1569-4502-A963-F0F5041CF58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a:extLst>
            <a:ext uri="{FF2B5EF4-FFF2-40B4-BE49-F238E27FC236}">
              <a16:creationId xmlns:a16="http://schemas.microsoft.com/office/drawing/2014/main" id="{109B3146-D789-428E-BDE0-FC6E3E07BEEB}"/>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C748AEC0-F82D-416B-B2B5-F4A257DF2E21}"/>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628683C8-B755-49C8-ACDF-04DEAF5D6567}"/>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a:extLst>
            <a:ext uri="{FF2B5EF4-FFF2-40B4-BE49-F238E27FC236}">
              <a16:creationId xmlns:a16="http://schemas.microsoft.com/office/drawing/2014/main" id="{D2E6B800-C87A-4061-9282-F9FF30587201}"/>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63F954F3-B8B8-46C9-86EF-330799697F7A}"/>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a:extLst>
            <a:ext uri="{FF2B5EF4-FFF2-40B4-BE49-F238E27FC236}">
              <a16:creationId xmlns:a16="http://schemas.microsoft.com/office/drawing/2014/main" id="{114B3465-BF94-4D01-B83C-81127458555D}"/>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5ADAB629-A0D8-42ED-BAD5-81DA371ACADC}"/>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a:extLst>
            <a:ext uri="{FF2B5EF4-FFF2-40B4-BE49-F238E27FC236}">
              <a16:creationId xmlns:a16="http://schemas.microsoft.com/office/drawing/2014/main" id="{CCFA8844-6FA8-49BB-9B73-127BD4509EF9}"/>
            </a:ext>
          </a:extLst>
        </xdr:cNvPr>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3EE0279-BEFE-4218-B134-072C5A0D4A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ADD6249-C03F-494B-8920-8A6C086282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E174711-D0AA-44D2-BC10-DAB6943A13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8C640DB-9B71-4FFC-913A-A575830EDF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44EF119-39BF-4E6C-A533-9068048248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116078</xdr:rowOff>
    </xdr:from>
    <xdr:to>
      <xdr:col>55</xdr:col>
      <xdr:colOff>50800</xdr:colOff>
      <xdr:row>61</xdr:row>
      <xdr:rowOff>46228</xdr:rowOff>
    </xdr:to>
    <xdr:sp macro="" textlink="">
      <xdr:nvSpPr>
        <xdr:cNvPr id="143" name="楕円 142">
          <a:extLst>
            <a:ext uri="{FF2B5EF4-FFF2-40B4-BE49-F238E27FC236}">
              <a16:creationId xmlns:a16="http://schemas.microsoft.com/office/drawing/2014/main" id="{FCC078A6-F6AF-4E25-AC9F-81DF3051D0AD}"/>
            </a:ext>
          </a:extLst>
        </xdr:cNvPr>
        <xdr:cNvSpPr/>
      </xdr:nvSpPr>
      <xdr:spPr>
        <a:xfrm>
          <a:off x="104267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138955</xdr:rowOff>
    </xdr:from>
    <xdr:ext cx="469744" cy="259045"/>
    <xdr:sp macro="" textlink="">
      <xdr:nvSpPr>
        <xdr:cNvPr id="144" name="【体育館・プール】&#10;一人当たり面積該当値テキスト">
          <a:extLst>
            <a:ext uri="{FF2B5EF4-FFF2-40B4-BE49-F238E27FC236}">
              <a16:creationId xmlns:a16="http://schemas.microsoft.com/office/drawing/2014/main" id="{62ABC7D3-4AF1-49DB-9124-AAE93FC366B4}"/>
            </a:ext>
          </a:extLst>
        </xdr:cNvPr>
        <xdr:cNvSpPr txBox="1"/>
      </xdr:nvSpPr>
      <xdr:spPr>
        <a:xfrm>
          <a:off x="10515600"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145" name="楕円 144">
          <a:extLst>
            <a:ext uri="{FF2B5EF4-FFF2-40B4-BE49-F238E27FC236}">
              <a16:creationId xmlns:a16="http://schemas.microsoft.com/office/drawing/2014/main" id="{B12F2AE4-0045-4967-92E3-51914AC2ADD7}"/>
            </a:ext>
          </a:extLst>
        </xdr:cNvPr>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166878</xdr:rowOff>
    </xdr:from>
    <xdr:to>
      <xdr:col>55</xdr:col>
      <xdr:colOff>0</xdr:colOff>
      <xdr:row>61</xdr:row>
      <xdr:rowOff>11430</xdr:rowOff>
    </xdr:to>
    <xdr:cxnSp macro="">
      <xdr:nvCxnSpPr>
        <xdr:cNvPr id="146" name="直線コネクタ 145">
          <a:extLst>
            <a:ext uri="{FF2B5EF4-FFF2-40B4-BE49-F238E27FC236}">
              <a16:creationId xmlns:a16="http://schemas.microsoft.com/office/drawing/2014/main" id="{13BFC545-94C5-427E-9266-58C286C42961}"/>
            </a:ext>
          </a:extLst>
        </xdr:cNvPr>
        <xdr:cNvCxnSpPr/>
      </xdr:nvCxnSpPr>
      <xdr:spPr>
        <a:xfrm flipV="1">
          <a:off x="9639300" y="1045387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147" name="楕円 146">
          <a:extLst>
            <a:ext uri="{FF2B5EF4-FFF2-40B4-BE49-F238E27FC236}">
              <a16:creationId xmlns:a16="http://schemas.microsoft.com/office/drawing/2014/main" id="{519A6177-F200-4E0B-AD57-6F14AFE7DD8E}"/>
            </a:ext>
          </a:extLst>
        </xdr:cNvPr>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25146</xdr:rowOff>
    </xdr:to>
    <xdr:cxnSp macro="">
      <xdr:nvCxnSpPr>
        <xdr:cNvPr id="148" name="直線コネクタ 147">
          <a:extLst>
            <a:ext uri="{FF2B5EF4-FFF2-40B4-BE49-F238E27FC236}">
              <a16:creationId xmlns:a16="http://schemas.microsoft.com/office/drawing/2014/main" id="{3BD5CF13-41BA-4EA9-B5B9-6F075B5B6CC3}"/>
            </a:ext>
          </a:extLst>
        </xdr:cNvPr>
        <xdr:cNvCxnSpPr/>
      </xdr:nvCxnSpPr>
      <xdr:spPr>
        <a:xfrm flipV="1">
          <a:off x="8750300" y="10469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158750</xdr:rowOff>
    </xdr:from>
    <xdr:to>
      <xdr:col>41</xdr:col>
      <xdr:colOff>101600</xdr:colOff>
      <xdr:row>61</xdr:row>
      <xdr:rowOff>88900</xdr:rowOff>
    </xdr:to>
    <xdr:sp macro="" textlink="">
      <xdr:nvSpPr>
        <xdr:cNvPr id="149" name="楕円 148">
          <a:extLst>
            <a:ext uri="{FF2B5EF4-FFF2-40B4-BE49-F238E27FC236}">
              <a16:creationId xmlns:a16="http://schemas.microsoft.com/office/drawing/2014/main" id="{D6564603-B0FF-4671-9EDA-8F624E413537}"/>
            </a:ext>
          </a:extLst>
        </xdr:cNvPr>
        <xdr:cNvSpPr/>
      </xdr:nvSpPr>
      <xdr:spPr>
        <a:xfrm>
          <a:off x="781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25146</xdr:rowOff>
    </xdr:from>
    <xdr:to>
      <xdr:col>45</xdr:col>
      <xdr:colOff>177800</xdr:colOff>
      <xdr:row>61</xdr:row>
      <xdr:rowOff>38100</xdr:rowOff>
    </xdr:to>
    <xdr:cxnSp macro="">
      <xdr:nvCxnSpPr>
        <xdr:cNvPr id="150" name="直線コネクタ 149">
          <a:extLst>
            <a:ext uri="{FF2B5EF4-FFF2-40B4-BE49-F238E27FC236}">
              <a16:creationId xmlns:a16="http://schemas.microsoft.com/office/drawing/2014/main" id="{F3DF804F-4F22-4C8C-9F12-C607144FEAF8}"/>
            </a:ext>
          </a:extLst>
        </xdr:cNvPr>
        <xdr:cNvCxnSpPr/>
      </xdr:nvCxnSpPr>
      <xdr:spPr>
        <a:xfrm flipV="1">
          <a:off x="7861300" y="104835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151" name="n_1mainValue【体育館・プール】&#10;一人当たり面積">
          <a:extLst>
            <a:ext uri="{FF2B5EF4-FFF2-40B4-BE49-F238E27FC236}">
              <a16:creationId xmlns:a16="http://schemas.microsoft.com/office/drawing/2014/main" id="{BFF1A1C5-66B6-459F-803B-10EEA33F5966}"/>
            </a:ext>
          </a:extLst>
        </xdr:cNvPr>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92473</xdr:rowOff>
    </xdr:from>
    <xdr:ext cx="469744" cy="259045"/>
    <xdr:sp macro="" textlink="">
      <xdr:nvSpPr>
        <xdr:cNvPr id="152" name="n_2mainValue【体育館・プール】&#10;一人当たり面積">
          <a:extLst>
            <a:ext uri="{FF2B5EF4-FFF2-40B4-BE49-F238E27FC236}">
              <a16:creationId xmlns:a16="http://schemas.microsoft.com/office/drawing/2014/main" id="{7D70D43F-680A-41CF-8663-4CE94497A696}"/>
            </a:ext>
          </a:extLst>
        </xdr:cNvPr>
        <xdr:cNvSpPr txBox="1"/>
      </xdr:nvSpPr>
      <xdr:spPr>
        <a:xfrm>
          <a:off x="8515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153" name="n_3mainValue【体育館・プール】&#10;一人当たり面積">
          <a:extLst>
            <a:ext uri="{FF2B5EF4-FFF2-40B4-BE49-F238E27FC236}">
              <a16:creationId xmlns:a16="http://schemas.microsoft.com/office/drawing/2014/main" id="{CCDF667B-3769-419C-AB6C-EED5E97AA04B}"/>
            </a:ext>
          </a:extLst>
        </xdr:cNvPr>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3B25EBF7-F4DE-4BD9-AC55-635FAC3832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A2FB81F5-FC61-4588-869D-829EAE8748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2A54937B-E785-4FA5-97B2-480D21417E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CB85EA1A-103E-45E0-82EB-20D20BFCE4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C01DE983-3489-4CC7-8F6A-55B02E2B40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5847965-AF8A-4D6D-8A8C-05252D3BF6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320967C6-FE76-48E3-A38E-793C651ADD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376186A7-23AD-438E-8A29-6541767D4D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174F653E-D446-4754-9591-88DFF03754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96302B16-C431-4AF6-BCF8-D1D9A87B9B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49DF8076-7D66-4A14-A1EC-26B14BE1BAE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19AC37FD-0FFD-47B4-8CFE-B7A0633066D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E1728769-CCC5-44FE-9D8D-C145F8A6CE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B83EFC98-AFD1-4C67-A586-611BF0505D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F0820C25-627E-46E7-BBF1-43E822921C8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2C1D2704-3843-439C-8C7C-266B414FAF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17F4F0DE-2426-42E6-8796-E888183C0C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77103F8D-DB74-4140-B29E-308734448BF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70191575-29C3-4DA2-B786-068C57D13A4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88304F01-0103-410D-994D-331310B462C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4D16B312-708C-4BAE-ABF2-135001DB97A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7A3D7B05-E8D8-43B9-ACF6-83E0AFE6800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94805454-8049-4F46-8C89-0759BFDD89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2D11B793-3D66-4943-A38B-3E4AAB945D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CB5E8348-78E5-4A5B-9058-5446A4B59F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13F21FC5-C13C-4DCB-B274-50868AE25848}"/>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42342FF0-38C3-45AE-BF15-D6FCF30650E5}"/>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DAF7C637-D12C-4CB4-8132-FE837371AD1D}"/>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BD6D0E20-3A9C-40E9-8060-CF6F2E295B4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391E196A-CA04-41B7-BC9B-DDC2E769460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4E850BB8-5CF1-4676-A011-633BFBD6859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FDE05195-AB45-4ADC-9682-F4C6890C97A5}"/>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B48BE18B-2E01-4E75-A24F-FFC8AB7CCF72}"/>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a:extLst>
            <a:ext uri="{FF2B5EF4-FFF2-40B4-BE49-F238E27FC236}">
              <a16:creationId xmlns:a16="http://schemas.microsoft.com/office/drawing/2014/main" id="{C5180224-7697-4791-A85D-EE814CD4FC58}"/>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CD0E2912-7018-4AF6-AF39-670CEB021685}"/>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a:extLst>
            <a:ext uri="{FF2B5EF4-FFF2-40B4-BE49-F238E27FC236}">
              <a16:creationId xmlns:a16="http://schemas.microsoft.com/office/drawing/2014/main" id="{A812549B-6F95-471D-8277-D75B86DC4A47}"/>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E62174C4-CA81-42FE-A980-02C3037C9B77}"/>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a:extLst>
            <a:ext uri="{FF2B5EF4-FFF2-40B4-BE49-F238E27FC236}">
              <a16:creationId xmlns:a16="http://schemas.microsoft.com/office/drawing/2014/main" id="{1796E23B-AD97-4177-8CA6-248F5E18A59D}"/>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7442038-77FC-4ADA-8C2D-A3B67F7EBA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9AB4B652-AEB8-460C-AB7B-12E195AA86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7EBF14F-1826-49FD-A910-2EB0D93B3A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189E845-4195-46A3-9B11-3D8DF29580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9B53C32-F220-4EBA-BCC9-6E02B56ED2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34652</xdr:rowOff>
    </xdr:from>
    <xdr:to>
      <xdr:col>24</xdr:col>
      <xdr:colOff>114300</xdr:colOff>
      <xdr:row>80</xdr:row>
      <xdr:rowOff>136252</xdr:rowOff>
    </xdr:to>
    <xdr:sp macro="" textlink="">
      <xdr:nvSpPr>
        <xdr:cNvPr id="197" name="楕円 196">
          <a:extLst>
            <a:ext uri="{FF2B5EF4-FFF2-40B4-BE49-F238E27FC236}">
              <a16:creationId xmlns:a16="http://schemas.microsoft.com/office/drawing/2014/main" id="{4822D8CA-B9E5-4D9A-924F-AF148A6B134A}"/>
            </a:ext>
          </a:extLst>
        </xdr:cNvPr>
        <xdr:cNvSpPr/>
      </xdr:nvSpPr>
      <xdr:spPr>
        <a:xfrm>
          <a:off x="45847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57529</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A6FBC9B0-378D-494F-AF58-E73EE5F81115}"/>
            </a:ext>
          </a:extLst>
        </xdr:cNvPr>
        <xdr:cNvSpPr txBox="1"/>
      </xdr:nvSpPr>
      <xdr:spPr>
        <a:xfrm>
          <a:off x="4673600"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65677</xdr:rowOff>
    </xdr:from>
    <xdr:to>
      <xdr:col>20</xdr:col>
      <xdr:colOff>38100</xdr:colOff>
      <xdr:row>80</xdr:row>
      <xdr:rowOff>167277</xdr:rowOff>
    </xdr:to>
    <xdr:sp macro="" textlink="">
      <xdr:nvSpPr>
        <xdr:cNvPr id="199" name="楕円 198">
          <a:extLst>
            <a:ext uri="{FF2B5EF4-FFF2-40B4-BE49-F238E27FC236}">
              <a16:creationId xmlns:a16="http://schemas.microsoft.com/office/drawing/2014/main" id="{D5FD8612-985F-4AFC-9E7F-B6501C0B6619}"/>
            </a:ext>
          </a:extLst>
        </xdr:cNvPr>
        <xdr:cNvSpPr/>
      </xdr:nvSpPr>
      <xdr:spPr>
        <a:xfrm>
          <a:off x="3746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85452</xdr:rowOff>
    </xdr:from>
    <xdr:to>
      <xdr:col>24</xdr:col>
      <xdr:colOff>63500</xdr:colOff>
      <xdr:row>80</xdr:row>
      <xdr:rowOff>116477</xdr:rowOff>
    </xdr:to>
    <xdr:cxnSp macro="">
      <xdr:nvCxnSpPr>
        <xdr:cNvPr id="200" name="直線コネクタ 199">
          <a:extLst>
            <a:ext uri="{FF2B5EF4-FFF2-40B4-BE49-F238E27FC236}">
              <a16:creationId xmlns:a16="http://schemas.microsoft.com/office/drawing/2014/main" id="{06578D1C-3123-4731-96C6-F5FF4AD12A17}"/>
            </a:ext>
          </a:extLst>
        </xdr:cNvPr>
        <xdr:cNvCxnSpPr/>
      </xdr:nvCxnSpPr>
      <xdr:spPr>
        <a:xfrm flipV="1">
          <a:off x="3797300" y="138014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201" name="楕円 200">
          <a:extLst>
            <a:ext uri="{FF2B5EF4-FFF2-40B4-BE49-F238E27FC236}">
              <a16:creationId xmlns:a16="http://schemas.microsoft.com/office/drawing/2014/main" id="{D9FA9053-E1DF-4699-B26D-2B729FAB2033}"/>
            </a:ext>
          </a:extLst>
        </xdr:cNvPr>
        <xdr:cNvSpPr/>
      </xdr:nvSpPr>
      <xdr:spPr>
        <a:xfrm>
          <a:off x="2857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116477</xdr:rowOff>
    </xdr:from>
    <xdr:to>
      <xdr:col>19</xdr:col>
      <xdr:colOff>177800</xdr:colOff>
      <xdr:row>80</xdr:row>
      <xdr:rowOff>145869</xdr:rowOff>
    </xdr:to>
    <xdr:cxnSp macro="">
      <xdr:nvCxnSpPr>
        <xdr:cNvPr id="202" name="直線コネクタ 201">
          <a:extLst>
            <a:ext uri="{FF2B5EF4-FFF2-40B4-BE49-F238E27FC236}">
              <a16:creationId xmlns:a16="http://schemas.microsoft.com/office/drawing/2014/main" id="{046C6120-AE76-427B-8312-A1274E179626}"/>
            </a:ext>
          </a:extLst>
        </xdr:cNvPr>
        <xdr:cNvCxnSpPr/>
      </xdr:nvCxnSpPr>
      <xdr:spPr>
        <a:xfrm flipV="1">
          <a:off x="2908300" y="138324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03" name="楕円 202">
          <a:extLst>
            <a:ext uri="{FF2B5EF4-FFF2-40B4-BE49-F238E27FC236}">
              <a16:creationId xmlns:a16="http://schemas.microsoft.com/office/drawing/2014/main" id="{E47EA7CD-245F-4696-8412-D672CA57C21F}"/>
            </a:ext>
          </a:extLst>
        </xdr:cNvPr>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81</xdr:row>
      <xdr:rowOff>3811</xdr:rowOff>
    </xdr:to>
    <xdr:cxnSp macro="">
      <xdr:nvCxnSpPr>
        <xdr:cNvPr id="204" name="直線コネクタ 203">
          <a:extLst>
            <a:ext uri="{FF2B5EF4-FFF2-40B4-BE49-F238E27FC236}">
              <a16:creationId xmlns:a16="http://schemas.microsoft.com/office/drawing/2014/main" id="{A87E8977-EC1C-4AFB-A75C-F03E4DDB8EB2}"/>
            </a:ext>
          </a:extLst>
        </xdr:cNvPr>
        <xdr:cNvCxnSpPr/>
      </xdr:nvCxnSpPr>
      <xdr:spPr>
        <a:xfrm flipV="1">
          <a:off x="2019300" y="138618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12354</xdr:rowOff>
    </xdr:from>
    <xdr:ext cx="405111" cy="259045"/>
    <xdr:sp macro="" textlink="">
      <xdr:nvSpPr>
        <xdr:cNvPr id="205" name="n_1mainValue【福祉施設】&#10;有形固定資産減価償却率">
          <a:extLst>
            <a:ext uri="{FF2B5EF4-FFF2-40B4-BE49-F238E27FC236}">
              <a16:creationId xmlns:a16="http://schemas.microsoft.com/office/drawing/2014/main" id="{ED26DD7D-D880-49EE-AC6B-B9551D0E1E18}"/>
            </a:ext>
          </a:extLst>
        </xdr:cNvPr>
        <xdr:cNvSpPr txBox="1"/>
      </xdr:nvSpPr>
      <xdr:spPr>
        <a:xfrm>
          <a:off x="3582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206" name="n_2mainValue【福祉施設】&#10;有形固定資産減価償却率">
          <a:extLst>
            <a:ext uri="{FF2B5EF4-FFF2-40B4-BE49-F238E27FC236}">
              <a16:creationId xmlns:a16="http://schemas.microsoft.com/office/drawing/2014/main" id="{C215355F-4E70-4387-A325-DDD2E624A141}"/>
            </a:ext>
          </a:extLst>
        </xdr:cNvPr>
        <xdr:cNvSpPr txBox="1"/>
      </xdr:nvSpPr>
      <xdr:spPr>
        <a:xfrm>
          <a:off x="2705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07" name="n_3mainValue【福祉施設】&#10;有形固定資産減価償却率">
          <a:extLst>
            <a:ext uri="{FF2B5EF4-FFF2-40B4-BE49-F238E27FC236}">
              <a16:creationId xmlns:a16="http://schemas.microsoft.com/office/drawing/2014/main" id="{C69985CC-9BCA-47AC-968B-EAEF29104DA8}"/>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F00DD095-5233-43CD-906B-16BF428456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B636F93C-EA8C-42F5-9A8E-40172FA68C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8100DA9C-BD41-46CD-86A6-BC1CFE02B9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75E2EA18-6AE7-4A42-A0E5-6DDBDD72A2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9D65CF12-7C38-4F26-9FC2-9A06F649B6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59878DD2-4369-45D0-8DEB-DC6BDB781D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ACF36E4E-9730-4619-BBE2-BCBCD0D851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119BB61-91C7-4EE7-AE33-5CAD8896D1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3F05BC22-5CEA-4A76-8FA3-178CBD1464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30E0ECCC-CF85-400E-9D14-2ACAC003A5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3F140911-B77C-4411-B660-CAF71D35EF9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C96960A3-F038-45D7-9396-A15B13A665B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11F571D1-D114-4DF9-8890-E8C7540E471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4495F129-2891-488D-A196-8EE2CDB3A1D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589E26B5-9AB1-4B44-A27F-578B691F51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D362A6B8-9E0A-4A6E-A8A2-03989B81429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E18C708D-C72A-4D29-9B61-50385535276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8471D002-18A5-4A77-B275-A3D775ABD76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F0465FD0-82E5-46F0-AFBE-D72B1F6985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B14BCBBF-7489-4041-B39D-65BE2C2ABC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19830A8F-AF28-4A46-ADF3-2A5769AB02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7B611E48-48C7-4C0E-BA2D-98E8BEEF4D8C}"/>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C238C9AD-FE14-4439-A7B0-1F5D3074A764}"/>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A0705934-F8FD-4EDC-A0BB-7F3000836BAC}"/>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C0E3A224-7E6D-4468-BFAC-AB56FDFD6C55}"/>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5C74185B-5085-44DF-8CCC-875DD4E1B77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a:extLst>
            <a:ext uri="{FF2B5EF4-FFF2-40B4-BE49-F238E27FC236}">
              <a16:creationId xmlns:a16="http://schemas.microsoft.com/office/drawing/2014/main" id="{FA1ABD8D-2C32-42AE-88FD-8852EEC500FF}"/>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AD41D288-467E-4662-A006-09C119BCA543}"/>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0B6C0C9C-92B1-4B48-AACA-3FB9C511036E}"/>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a:extLst>
            <a:ext uri="{FF2B5EF4-FFF2-40B4-BE49-F238E27FC236}">
              <a16:creationId xmlns:a16="http://schemas.microsoft.com/office/drawing/2014/main" id="{FF73E9F7-6A50-45FF-81E4-F5E290B35875}"/>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D9D471C6-3ADB-4292-BBFB-D9CADD7991F3}"/>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a:extLst>
            <a:ext uri="{FF2B5EF4-FFF2-40B4-BE49-F238E27FC236}">
              <a16:creationId xmlns:a16="http://schemas.microsoft.com/office/drawing/2014/main" id="{76EB8512-386A-4E19-BE4D-27D53474841D}"/>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F6B1137A-EE86-4950-97F1-5B0205067223}"/>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a:extLst>
            <a:ext uri="{FF2B5EF4-FFF2-40B4-BE49-F238E27FC236}">
              <a16:creationId xmlns:a16="http://schemas.microsoft.com/office/drawing/2014/main" id="{C680F230-D9FF-4366-966A-37B108C1085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BC72453-6F3C-41FB-AE26-3D2C293EE3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DCCC697-3E43-4C74-A136-0FBACFB8FE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20CEBAC-1880-40B8-A191-A4C9F6F86D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EDA2569-716B-4997-B0DF-6CDF489261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3F6D8B4-E5A1-4266-B1F1-DC87C889DE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43078</xdr:rowOff>
    </xdr:from>
    <xdr:to>
      <xdr:col>55</xdr:col>
      <xdr:colOff>50800</xdr:colOff>
      <xdr:row>85</xdr:row>
      <xdr:rowOff>144678</xdr:rowOff>
    </xdr:to>
    <xdr:sp macro="" textlink="">
      <xdr:nvSpPr>
        <xdr:cNvPr id="247" name="楕円 246">
          <a:extLst>
            <a:ext uri="{FF2B5EF4-FFF2-40B4-BE49-F238E27FC236}">
              <a16:creationId xmlns:a16="http://schemas.microsoft.com/office/drawing/2014/main" id="{0CB60553-E8AD-4EF7-8BE5-811F425B8A27}"/>
            </a:ext>
          </a:extLst>
        </xdr:cNvPr>
        <xdr:cNvSpPr/>
      </xdr:nvSpPr>
      <xdr:spPr>
        <a:xfrm>
          <a:off x="104267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248" name="【福祉施設】&#10;一人当たり面積該当値テキスト">
          <a:extLst>
            <a:ext uri="{FF2B5EF4-FFF2-40B4-BE49-F238E27FC236}">
              <a16:creationId xmlns:a16="http://schemas.microsoft.com/office/drawing/2014/main" id="{275FBB51-2729-4C4A-BCE8-95144AD4FC2C}"/>
            </a:ext>
          </a:extLst>
        </xdr:cNvPr>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46279</xdr:rowOff>
    </xdr:from>
    <xdr:to>
      <xdr:col>50</xdr:col>
      <xdr:colOff>165100</xdr:colOff>
      <xdr:row>85</xdr:row>
      <xdr:rowOff>147879</xdr:rowOff>
    </xdr:to>
    <xdr:sp macro="" textlink="">
      <xdr:nvSpPr>
        <xdr:cNvPr id="249" name="楕円 248">
          <a:extLst>
            <a:ext uri="{FF2B5EF4-FFF2-40B4-BE49-F238E27FC236}">
              <a16:creationId xmlns:a16="http://schemas.microsoft.com/office/drawing/2014/main" id="{6D8013B4-7E65-466B-9608-B00B4C0FA1C9}"/>
            </a:ext>
          </a:extLst>
        </xdr:cNvPr>
        <xdr:cNvSpPr/>
      </xdr:nvSpPr>
      <xdr:spPr>
        <a:xfrm>
          <a:off x="9588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93878</xdr:rowOff>
    </xdr:from>
    <xdr:to>
      <xdr:col>55</xdr:col>
      <xdr:colOff>0</xdr:colOff>
      <xdr:row>85</xdr:row>
      <xdr:rowOff>97079</xdr:rowOff>
    </xdr:to>
    <xdr:cxnSp macro="">
      <xdr:nvCxnSpPr>
        <xdr:cNvPr id="250" name="直線コネクタ 249">
          <a:extLst>
            <a:ext uri="{FF2B5EF4-FFF2-40B4-BE49-F238E27FC236}">
              <a16:creationId xmlns:a16="http://schemas.microsoft.com/office/drawing/2014/main" id="{FE0BBE41-A63F-4402-8C15-46BEC3E99689}"/>
            </a:ext>
          </a:extLst>
        </xdr:cNvPr>
        <xdr:cNvCxnSpPr/>
      </xdr:nvCxnSpPr>
      <xdr:spPr>
        <a:xfrm flipV="1">
          <a:off x="9639300" y="1466712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251" name="楕円 250">
          <a:extLst>
            <a:ext uri="{FF2B5EF4-FFF2-40B4-BE49-F238E27FC236}">
              <a16:creationId xmlns:a16="http://schemas.microsoft.com/office/drawing/2014/main" id="{B4628E2B-B15C-49EB-B388-FCEB63F091DA}"/>
            </a:ext>
          </a:extLst>
        </xdr:cNvPr>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97079</xdr:rowOff>
    </xdr:from>
    <xdr:to>
      <xdr:col>50</xdr:col>
      <xdr:colOff>114300</xdr:colOff>
      <xdr:row>85</xdr:row>
      <xdr:rowOff>99822</xdr:rowOff>
    </xdr:to>
    <xdr:cxnSp macro="">
      <xdr:nvCxnSpPr>
        <xdr:cNvPr id="252" name="直線コネクタ 251">
          <a:extLst>
            <a:ext uri="{FF2B5EF4-FFF2-40B4-BE49-F238E27FC236}">
              <a16:creationId xmlns:a16="http://schemas.microsoft.com/office/drawing/2014/main" id="{DB0101C4-0CEF-4D2D-BB92-ECF9BB00C807}"/>
            </a:ext>
          </a:extLst>
        </xdr:cNvPr>
        <xdr:cNvCxnSpPr/>
      </xdr:nvCxnSpPr>
      <xdr:spPr>
        <a:xfrm flipV="1">
          <a:off x="8750300" y="146703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51308</xdr:rowOff>
    </xdr:from>
    <xdr:to>
      <xdr:col>41</xdr:col>
      <xdr:colOff>101600</xdr:colOff>
      <xdr:row>85</xdr:row>
      <xdr:rowOff>152908</xdr:rowOff>
    </xdr:to>
    <xdr:sp macro="" textlink="">
      <xdr:nvSpPr>
        <xdr:cNvPr id="253" name="楕円 252">
          <a:extLst>
            <a:ext uri="{FF2B5EF4-FFF2-40B4-BE49-F238E27FC236}">
              <a16:creationId xmlns:a16="http://schemas.microsoft.com/office/drawing/2014/main" id="{CBE6EDAB-0650-4D0C-879F-81916F019E10}"/>
            </a:ext>
          </a:extLst>
        </xdr:cNvPr>
        <xdr:cNvSpPr/>
      </xdr:nvSpPr>
      <xdr:spPr>
        <a:xfrm>
          <a:off x="7810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102108</xdr:rowOff>
    </xdr:to>
    <xdr:cxnSp macro="">
      <xdr:nvCxnSpPr>
        <xdr:cNvPr id="254" name="直線コネクタ 253">
          <a:extLst>
            <a:ext uri="{FF2B5EF4-FFF2-40B4-BE49-F238E27FC236}">
              <a16:creationId xmlns:a16="http://schemas.microsoft.com/office/drawing/2014/main" id="{7BAA12C6-0360-44E2-8062-4C6AFC31E538}"/>
            </a:ext>
          </a:extLst>
        </xdr:cNvPr>
        <xdr:cNvCxnSpPr/>
      </xdr:nvCxnSpPr>
      <xdr:spPr>
        <a:xfrm flipV="1">
          <a:off x="7861300" y="1467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139006</xdr:rowOff>
    </xdr:from>
    <xdr:ext cx="469744" cy="259045"/>
    <xdr:sp macro="" textlink="">
      <xdr:nvSpPr>
        <xdr:cNvPr id="255" name="n_1mainValue【福祉施設】&#10;一人当たり面積">
          <a:extLst>
            <a:ext uri="{FF2B5EF4-FFF2-40B4-BE49-F238E27FC236}">
              <a16:creationId xmlns:a16="http://schemas.microsoft.com/office/drawing/2014/main" id="{8834B4E5-3CB9-4836-9BEC-B30410FE892E}"/>
            </a:ext>
          </a:extLst>
        </xdr:cNvPr>
        <xdr:cNvSpPr txBox="1"/>
      </xdr:nvSpPr>
      <xdr:spPr>
        <a:xfrm>
          <a:off x="93917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256" name="n_2mainValue【福祉施設】&#10;一人当たり面積">
          <a:extLst>
            <a:ext uri="{FF2B5EF4-FFF2-40B4-BE49-F238E27FC236}">
              <a16:creationId xmlns:a16="http://schemas.microsoft.com/office/drawing/2014/main" id="{2E3321E4-9027-4517-A8DD-65E5D9E46923}"/>
            </a:ext>
          </a:extLst>
        </xdr:cNvPr>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144035</xdr:rowOff>
    </xdr:from>
    <xdr:ext cx="469744" cy="259045"/>
    <xdr:sp macro="" textlink="">
      <xdr:nvSpPr>
        <xdr:cNvPr id="257" name="n_3mainValue【福祉施設】&#10;一人当たり面積">
          <a:extLst>
            <a:ext uri="{FF2B5EF4-FFF2-40B4-BE49-F238E27FC236}">
              <a16:creationId xmlns:a16="http://schemas.microsoft.com/office/drawing/2014/main" id="{F3D12952-211D-4092-8AAD-450FF8D1C2B9}"/>
            </a:ext>
          </a:extLst>
        </xdr:cNvPr>
        <xdr:cNvSpPr txBox="1"/>
      </xdr:nvSpPr>
      <xdr:spPr>
        <a:xfrm>
          <a:off x="7626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89EB770E-28B5-4E08-B4DD-BD43D1756D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38F83D2-411A-409C-8487-0B167A9211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C6E23963-B88B-4009-8BFC-40B9E65AE9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A738C8F9-E4E6-4275-9431-9F7FB37B30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9B34DDE3-701A-4876-8B08-94283C1A41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2007BC03-5B63-4699-A7E1-EABDF0FF32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7831018E-16F9-4764-B707-87AFF8BA08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2C334448-B61A-45A6-81CA-4D275864D2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6165316F-C0CE-426B-81C6-583E17B217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B7444B9D-2D08-4769-8300-64CF1D4861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967F28A1-8FBC-4FD7-9DD5-BA537AF90B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EBF8B02F-602C-405C-A753-5A499B017C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663E72D4-A22D-4D2B-83EB-B652E1A4A0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6189CA05-5F43-430A-BCA8-F687FBF82B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E1B4A4F7-BB1F-4423-985F-BEDC3A2ACC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87357EBB-9BFB-4D97-AF64-F593BCE32E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DF52AE78-2C50-4D80-8EDB-0BF41FEE3C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1E7DB101-8D57-4DDD-A522-6F70A0BBD0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DB9A5E39-5CDA-43DB-A33E-D7331A14F8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1916EC1B-D67B-4F25-A7EC-19CFABD070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B713AD26-E4D2-4CAF-8D0F-6ED85A1A0A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2D9DC09B-4C20-4C10-9640-FC4A50F2F2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F04CAADE-F662-4C87-BD0C-8695F2874A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57030366-68AF-4846-B1B6-66430AF2629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a:extLst>
            <a:ext uri="{FF2B5EF4-FFF2-40B4-BE49-F238E27FC236}">
              <a16:creationId xmlns:a16="http://schemas.microsoft.com/office/drawing/2014/main" id="{C4580E47-FF91-4589-9EE4-14CAB3CB4F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a:extLst>
            <a:ext uri="{FF2B5EF4-FFF2-40B4-BE49-F238E27FC236}">
              <a16:creationId xmlns:a16="http://schemas.microsoft.com/office/drawing/2014/main" id="{75EF00AA-E430-49EB-A742-BE14A39689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a:extLst>
            <a:ext uri="{FF2B5EF4-FFF2-40B4-BE49-F238E27FC236}">
              <a16:creationId xmlns:a16="http://schemas.microsoft.com/office/drawing/2014/main" id="{DA8D8D36-F3FB-4BE3-A5AD-3C235437DE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a:extLst>
            <a:ext uri="{FF2B5EF4-FFF2-40B4-BE49-F238E27FC236}">
              <a16:creationId xmlns:a16="http://schemas.microsoft.com/office/drawing/2014/main" id="{72B7D1BA-5B16-4BF4-AFFA-707EB85ABC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a:extLst>
            <a:ext uri="{FF2B5EF4-FFF2-40B4-BE49-F238E27FC236}">
              <a16:creationId xmlns:a16="http://schemas.microsoft.com/office/drawing/2014/main" id="{C23722FC-B145-4406-AE29-0A7E19E013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a:extLst>
            <a:ext uri="{FF2B5EF4-FFF2-40B4-BE49-F238E27FC236}">
              <a16:creationId xmlns:a16="http://schemas.microsoft.com/office/drawing/2014/main" id="{A406E82D-4854-4969-A122-23FDFF35D9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a:extLst>
            <a:ext uri="{FF2B5EF4-FFF2-40B4-BE49-F238E27FC236}">
              <a16:creationId xmlns:a16="http://schemas.microsoft.com/office/drawing/2014/main" id="{B0673DFE-A17F-4FA7-814D-12135300D7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a:extLst>
            <a:ext uri="{FF2B5EF4-FFF2-40B4-BE49-F238E27FC236}">
              <a16:creationId xmlns:a16="http://schemas.microsoft.com/office/drawing/2014/main" id="{DDC7EB2B-B29E-4D46-9523-47D8EAD3477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id="{AC815C6A-DD9C-4150-AE94-46BA83AA97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id="{61FB6661-47A2-4C31-9F92-BD7D9FEDFB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id="{4EF44E50-4B96-4BBA-8455-D8E388E1AE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id="{81875446-70DA-440A-9FA1-12D15D06AC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id="{EB7E1D36-7154-48FE-B8A6-AA44A387E9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id="{4151BD14-26BD-49F2-81D5-E1245E8567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id="{9F7F2F30-1B60-4318-BBC0-479E607E20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id="{7FCEBF31-4C08-4587-BC79-6CB46FA7C5E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8" name="正方形/長方形 297">
          <a:extLst>
            <a:ext uri="{FF2B5EF4-FFF2-40B4-BE49-F238E27FC236}">
              <a16:creationId xmlns:a16="http://schemas.microsoft.com/office/drawing/2014/main" id="{338AC8A3-8F26-44BB-91BB-9DADED38A3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9" name="正方形/長方形 298">
          <a:extLst>
            <a:ext uri="{FF2B5EF4-FFF2-40B4-BE49-F238E27FC236}">
              <a16:creationId xmlns:a16="http://schemas.microsoft.com/office/drawing/2014/main" id="{940E7BB4-2293-4FF7-8039-B69BBEFF8A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0" name="正方形/長方形 299">
          <a:extLst>
            <a:ext uri="{FF2B5EF4-FFF2-40B4-BE49-F238E27FC236}">
              <a16:creationId xmlns:a16="http://schemas.microsoft.com/office/drawing/2014/main" id="{811DF1C2-49F4-42A7-908F-8F44A9927B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1" name="正方形/長方形 300">
          <a:extLst>
            <a:ext uri="{FF2B5EF4-FFF2-40B4-BE49-F238E27FC236}">
              <a16:creationId xmlns:a16="http://schemas.microsoft.com/office/drawing/2014/main" id="{62DB8126-1895-4E08-87BD-88544ACA17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2" name="正方形/長方形 301">
          <a:extLst>
            <a:ext uri="{FF2B5EF4-FFF2-40B4-BE49-F238E27FC236}">
              <a16:creationId xmlns:a16="http://schemas.microsoft.com/office/drawing/2014/main" id="{07311A84-02BF-43FC-8872-5673EE4B2A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3" name="正方形/長方形 302">
          <a:extLst>
            <a:ext uri="{FF2B5EF4-FFF2-40B4-BE49-F238E27FC236}">
              <a16:creationId xmlns:a16="http://schemas.microsoft.com/office/drawing/2014/main" id="{7E8A1279-3292-422D-BB5D-0337FB82EF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4" name="正方形/長方形 303">
          <a:extLst>
            <a:ext uri="{FF2B5EF4-FFF2-40B4-BE49-F238E27FC236}">
              <a16:creationId xmlns:a16="http://schemas.microsoft.com/office/drawing/2014/main" id="{8E47B30D-453F-4B4C-9841-E98D8AC96D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5" name="正方形/長方形 304">
          <a:extLst>
            <a:ext uri="{FF2B5EF4-FFF2-40B4-BE49-F238E27FC236}">
              <a16:creationId xmlns:a16="http://schemas.microsoft.com/office/drawing/2014/main" id="{B36B52C4-B52C-4598-9DDA-DBF35EA2654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6" name="正方形/長方形 305">
          <a:extLst>
            <a:ext uri="{FF2B5EF4-FFF2-40B4-BE49-F238E27FC236}">
              <a16:creationId xmlns:a16="http://schemas.microsoft.com/office/drawing/2014/main" id="{745EC750-A92C-4FAA-B43E-650905F35D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7" name="正方形/長方形 306">
          <a:extLst>
            <a:ext uri="{FF2B5EF4-FFF2-40B4-BE49-F238E27FC236}">
              <a16:creationId xmlns:a16="http://schemas.microsoft.com/office/drawing/2014/main" id="{28AC019C-9564-4F10-82A5-079A16F368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8" name="正方形/長方形 307">
          <a:extLst>
            <a:ext uri="{FF2B5EF4-FFF2-40B4-BE49-F238E27FC236}">
              <a16:creationId xmlns:a16="http://schemas.microsoft.com/office/drawing/2014/main" id="{6827C6C6-25CE-455D-BE1B-9084908EFC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9" name="正方形/長方形 308">
          <a:extLst>
            <a:ext uri="{FF2B5EF4-FFF2-40B4-BE49-F238E27FC236}">
              <a16:creationId xmlns:a16="http://schemas.microsoft.com/office/drawing/2014/main" id="{1116BB30-832D-47B7-8976-D2928A8732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0" name="正方形/長方形 309">
          <a:extLst>
            <a:ext uri="{FF2B5EF4-FFF2-40B4-BE49-F238E27FC236}">
              <a16:creationId xmlns:a16="http://schemas.microsoft.com/office/drawing/2014/main" id="{FC2E9D25-7E3E-4FB7-B56D-B371F5F4D4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1" name="正方形/長方形 310">
          <a:extLst>
            <a:ext uri="{FF2B5EF4-FFF2-40B4-BE49-F238E27FC236}">
              <a16:creationId xmlns:a16="http://schemas.microsoft.com/office/drawing/2014/main" id="{6A6DFFCB-9A47-4B7F-85B0-0D16960A8B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2" name="正方形/長方形 311">
          <a:extLst>
            <a:ext uri="{FF2B5EF4-FFF2-40B4-BE49-F238E27FC236}">
              <a16:creationId xmlns:a16="http://schemas.microsoft.com/office/drawing/2014/main" id="{675D30A0-76EC-441F-9D12-0C0378702D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3" name="正方形/長方形 312">
          <a:extLst>
            <a:ext uri="{FF2B5EF4-FFF2-40B4-BE49-F238E27FC236}">
              <a16:creationId xmlns:a16="http://schemas.microsoft.com/office/drawing/2014/main" id="{7C02FF38-538C-4B57-9696-1BD83E8E202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14" name="正方形/長方形 313">
          <a:extLst>
            <a:ext uri="{FF2B5EF4-FFF2-40B4-BE49-F238E27FC236}">
              <a16:creationId xmlns:a16="http://schemas.microsoft.com/office/drawing/2014/main" id="{CAD18B6C-6BDA-4F55-9B04-AF5BFD60CE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5" name="正方形/長方形 314">
          <a:extLst>
            <a:ext uri="{FF2B5EF4-FFF2-40B4-BE49-F238E27FC236}">
              <a16:creationId xmlns:a16="http://schemas.microsoft.com/office/drawing/2014/main" id="{CE1AF3E3-AA05-4B97-A849-08481F02C9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6" name="正方形/長方形 315">
          <a:extLst>
            <a:ext uri="{FF2B5EF4-FFF2-40B4-BE49-F238E27FC236}">
              <a16:creationId xmlns:a16="http://schemas.microsoft.com/office/drawing/2014/main" id="{11EE1926-6913-4AE7-BF30-EA7F78DCA1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7" name="正方形/長方形 316">
          <a:extLst>
            <a:ext uri="{FF2B5EF4-FFF2-40B4-BE49-F238E27FC236}">
              <a16:creationId xmlns:a16="http://schemas.microsoft.com/office/drawing/2014/main" id="{02933DDC-BF09-4897-B5FA-177BC8BE0C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8" name="正方形/長方形 317">
          <a:extLst>
            <a:ext uri="{FF2B5EF4-FFF2-40B4-BE49-F238E27FC236}">
              <a16:creationId xmlns:a16="http://schemas.microsoft.com/office/drawing/2014/main" id="{19F4C3CE-FFC2-42F7-A492-ACA0353367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19" name="正方形/長方形 318">
          <a:extLst>
            <a:ext uri="{FF2B5EF4-FFF2-40B4-BE49-F238E27FC236}">
              <a16:creationId xmlns:a16="http://schemas.microsoft.com/office/drawing/2014/main" id="{C55E03C1-C0F8-4D6D-89F4-1801FAE49F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0" name="正方形/長方形 319">
          <a:extLst>
            <a:ext uri="{FF2B5EF4-FFF2-40B4-BE49-F238E27FC236}">
              <a16:creationId xmlns:a16="http://schemas.microsoft.com/office/drawing/2014/main" id="{3D24456C-9546-497B-B544-573C490A42D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1" name="正方形/長方形 320">
          <a:extLst>
            <a:ext uri="{FF2B5EF4-FFF2-40B4-BE49-F238E27FC236}">
              <a16:creationId xmlns:a16="http://schemas.microsoft.com/office/drawing/2014/main" id="{DA2A0E35-685B-45C0-9898-EBD1D0DC31B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22" name="正方形/長方形 321">
          <a:extLst>
            <a:ext uri="{FF2B5EF4-FFF2-40B4-BE49-F238E27FC236}">
              <a16:creationId xmlns:a16="http://schemas.microsoft.com/office/drawing/2014/main" id="{7ABD449C-1224-4518-BB01-7AB27C1934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3" name="正方形/長方形 322">
          <a:extLst>
            <a:ext uri="{FF2B5EF4-FFF2-40B4-BE49-F238E27FC236}">
              <a16:creationId xmlns:a16="http://schemas.microsoft.com/office/drawing/2014/main" id="{D9390E4E-9C7F-4481-A43E-271E050A3E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4" name="正方形/長方形 323">
          <a:extLst>
            <a:ext uri="{FF2B5EF4-FFF2-40B4-BE49-F238E27FC236}">
              <a16:creationId xmlns:a16="http://schemas.microsoft.com/office/drawing/2014/main" id="{90C98BA0-20D2-4061-AB30-1A261BDCA6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5" name="正方形/長方形 324">
          <a:extLst>
            <a:ext uri="{FF2B5EF4-FFF2-40B4-BE49-F238E27FC236}">
              <a16:creationId xmlns:a16="http://schemas.microsoft.com/office/drawing/2014/main" id="{5FD7B987-26F2-45EF-8DCF-5CE13451D3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6" name="正方形/長方形 325">
          <a:extLst>
            <a:ext uri="{FF2B5EF4-FFF2-40B4-BE49-F238E27FC236}">
              <a16:creationId xmlns:a16="http://schemas.microsoft.com/office/drawing/2014/main" id="{ADF61A4B-7312-4AD6-9B50-5911332ABB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7" name="正方形/長方形 326">
          <a:extLst>
            <a:ext uri="{FF2B5EF4-FFF2-40B4-BE49-F238E27FC236}">
              <a16:creationId xmlns:a16="http://schemas.microsoft.com/office/drawing/2014/main" id="{2D60BBBA-92CA-4BD9-8B57-5FE4D12D3F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8" name="正方形/長方形 327">
          <a:extLst>
            <a:ext uri="{FF2B5EF4-FFF2-40B4-BE49-F238E27FC236}">
              <a16:creationId xmlns:a16="http://schemas.microsoft.com/office/drawing/2014/main" id="{8FBDF2FA-AA36-439F-AAD9-00710EE685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9" name="正方形/長方形 328">
          <a:extLst>
            <a:ext uri="{FF2B5EF4-FFF2-40B4-BE49-F238E27FC236}">
              <a16:creationId xmlns:a16="http://schemas.microsoft.com/office/drawing/2014/main" id="{9A5DCBD7-DFAC-4C45-BCBF-46D1BD35C6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D48E8E15-5610-4034-A0A2-DE801908C3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1" name="直線コネクタ 330">
          <a:extLst>
            <a:ext uri="{FF2B5EF4-FFF2-40B4-BE49-F238E27FC236}">
              <a16:creationId xmlns:a16="http://schemas.microsoft.com/office/drawing/2014/main" id="{343EC50E-5DA1-4A10-B43F-459C6BE342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32" name="直線コネクタ 331">
          <a:extLst>
            <a:ext uri="{FF2B5EF4-FFF2-40B4-BE49-F238E27FC236}">
              <a16:creationId xmlns:a16="http://schemas.microsoft.com/office/drawing/2014/main" id="{C254A0F6-E7A2-4E07-93B9-67B34B177E7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1C9D2881-7476-4898-9D72-AC053F9BA69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4" name="直線コネクタ 333">
          <a:extLst>
            <a:ext uri="{FF2B5EF4-FFF2-40B4-BE49-F238E27FC236}">
              <a16:creationId xmlns:a16="http://schemas.microsoft.com/office/drawing/2014/main" id="{5F8919D6-46EF-4A4E-8EBB-1D58AFE9C1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5A3B4F3A-AFF9-405A-ABF7-BD59FE8A88F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6" name="直線コネクタ 335">
          <a:extLst>
            <a:ext uri="{FF2B5EF4-FFF2-40B4-BE49-F238E27FC236}">
              <a16:creationId xmlns:a16="http://schemas.microsoft.com/office/drawing/2014/main" id="{E8DE1557-431A-406C-AFE2-44E0AC591E4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99F09C63-C337-48CE-B177-6742143612D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38" name="直線コネクタ 337">
          <a:extLst>
            <a:ext uri="{FF2B5EF4-FFF2-40B4-BE49-F238E27FC236}">
              <a16:creationId xmlns:a16="http://schemas.microsoft.com/office/drawing/2014/main" id="{401E3E3A-62B4-4100-92EC-984443A9A29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D7B00E50-14D6-45D2-926D-EA4596DE77B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0" name="直線コネクタ 339">
          <a:extLst>
            <a:ext uri="{FF2B5EF4-FFF2-40B4-BE49-F238E27FC236}">
              <a16:creationId xmlns:a16="http://schemas.microsoft.com/office/drawing/2014/main" id="{1601C201-A98E-447F-B940-C9CA2ECCECA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32F31F9E-816D-4FED-AF9B-E68F5DE85AB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2" name="直線コネクタ 341">
          <a:extLst>
            <a:ext uri="{FF2B5EF4-FFF2-40B4-BE49-F238E27FC236}">
              <a16:creationId xmlns:a16="http://schemas.microsoft.com/office/drawing/2014/main" id="{FBA4E128-C30E-4395-AE76-2AEE7A1FCB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2B8D9D46-DCB9-4B9A-8B34-241273FECA9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4" name="【庁舎】&#10;有形固定資産減価償却率グラフ枠">
          <a:extLst>
            <a:ext uri="{FF2B5EF4-FFF2-40B4-BE49-F238E27FC236}">
              <a16:creationId xmlns:a16="http://schemas.microsoft.com/office/drawing/2014/main" id="{1872F576-4F9B-42E2-AB95-0A7AC33B94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45" name="直線コネクタ 344">
          <a:extLst>
            <a:ext uri="{FF2B5EF4-FFF2-40B4-BE49-F238E27FC236}">
              <a16:creationId xmlns:a16="http://schemas.microsoft.com/office/drawing/2014/main" id="{DDF14E14-640A-4058-AC07-A3EEAEDFA196}"/>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46" name="【庁舎】&#10;有形固定資産減価償却率最小値テキスト">
          <a:extLst>
            <a:ext uri="{FF2B5EF4-FFF2-40B4-BE49-F238E27FC236}">
              <a16:creationId xmlns:a16="http://schemas.microsoft.com/office/drawing/2014/main" id="{32B56D00-5D2E-4F4A-876C-92E2BFA8AAB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47" name="直線コネクタ 346">
          <a:extLst>
            <a:ext uri="{FF2B5EF4-FFF2-40B4-BE49-F238E27FC236}">
              <a16:creationId xmlns:a16="http://schemas.microsoft.com/office/drawing/2014/main" id="{CA206B8E-7339-4BD2-938E-860E2A78302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48" name="【庁舎】&#10;有形固定資産減価償却率最大値テキスト">
          <a:extLst>
            <a:ext uri="{FF2B5EF4-FFF2-40B4-BE49-F238E27FC236}">
              <a16:creationId xmlns:a16="http://schemas.microsoft.com/office/drawing/2014/main" id="{B15BEB01-A329-4A71-9789-308C3F8645ED}"/>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49" name="直線コネクタ 348">
          <a:extLst>
            <a:ext uri="{FF2B5EF4-FFF2-40B4-BE49-F238E27FC236}">
              <a16:creationId xmlns:a16="http://schemas.microsoft.com/office/drawing/2014/main" id="{8880B3B1-F1EE-47D9-A0B8-94A62F78FF6B}"/>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350" name="【庁舎】&#10;有形固定資産減価償却率平均値テキスト">
          <a:extLst>
            <a:ext uri="{FF2B5EF4-FFF2-40B4-BE49-F238E27FC236}">
              <a16:creationId xmlns:a16="http://schemas.microsoft.com/office/drawing/2014/main" id="{6366074C-5C03-4940-803D-97F6CE09FEA2}"/>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351" name="フローチャート: 判断 350">
          <a:extLst>
            <a:ext uri="{FF2B5EF4-FFF2-40B4-BE49-F238E27FC236}">
              <a16:creationId xmlns:a16="http://schemas.microsoft.com/office/drawing/2014/main" id="{74351599-67B6-4FED-953F-AC3105F2EB1D}"/>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352" name="フローチャート: 判断 351">
          <a:extLst>
            <a:ext uri="{FF2B5EF4-FFF2-40B4-BE49-F238E27FC236}">
              <a16:creationId xmlns:a16="http://schemas.microsoft.com/office/drawing/2014/main" id="{57C8B42C-BD91-4029-87D4-3AEBE2092987}"/>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353" name="n_1aveValue【庁舎】&#10;有形固定資産減価償却率">
          <a:extLst>
            <a:ext uri="{FF2B5EF4-FFF2-40B4-BE49-F238E27FC236}">
              <a16:creationId xmlns:a16="http://schemas.microsoft.com/office/drawing/2014/main" id="{C3DCBC1D-B444-4184-A2DB-0914940DA916}"/>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354" name="フローチャート: 判断 353">
          <a:extLst>
            <a:ext uri="{FF2B5EF4-FFF2-40B4-BE49-F238E27FC236}">
              <a16:creationId xmlns:a16="http://schemas.microsoft.com/office/drawing/2014/main" id="{2BA4B885-5E5D-4660-BFB5-07FDBDEF5789}"/>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355" name="n_2aveValue【庁舎】&#10;有形固定資産減価償却率">
          <a:extLst>
            <a:ext uri="{FF2B5EF4-FFF2-40B4-BE49-F238E27FC236}">
              <a16:creationId xmlns:a16="http://schemas.microsoft.com/office/drawing/2014/main" id="{3C9005AB-3743-4C7E-9AA6-54E5E63364FA}"/>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356" name="フローチャート: 判断 355">
          <a:extLst>
            <a:ext uri="{FF2B5EF4-FFF2-40B4-BE49-F238E27FC236}">
              <a16:creationId xmlns:a16="http://schemas.microsoft.com/office/drawing/2014/main" id="{581AFC4B-4A2A-4DD2-86EB-7C8741BD20EC}"/>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357" name="n_3aveValue【庁舎】&#10;有形固定資産減価償却率">
          <a:extLst>
            <a:ext uri="{FF2B5EF4-FFF2-40B4-BE49-F238E27FC236}">
              <a16:creationId xmlns:a16="http://schemas.microsoft.com/office/drawing/2014/main" id="{B2E00100-E030-4E17-A626-A88ABB963E3C}"/>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9D01324E-C8C1-4114-86A6-B2C2CAA884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14CE7999-DB81-4D91-9599-8A2182D08D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1D641B4B-F640-4B56-93E0-DA202C6909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882BC977-820A-43C8-A2F5-FD6A991B5F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719415C5-4D56-4037-B121-8A39D104D7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76200</xdr:rowOff>
    </xdr:from>
    <xdr:to>
      <xdr:col>85</xdr:col>
      <xdr:colOff>177800</xdr:colOff>
      <xdr:row>105</xdr:row>
      <xdr:rowOff>6350</xdr:rowOff>
    </xdr:to>
    <xdr:sp macro="" textlink="">
      <xdr:nvSpPr>
        <xdr:cNvPr id="363" name="楕円 362">
          <a:extLst>
            <a:ext uri="{FF2B5EF4-FFF2-40B4-BE49-F238E27FC236}">
              <a16:creationId xmlns:a16="http://schemas.microsoft.com/office/drawing/2014/main" id="{F178D040-93DA-4367-B6FC-5496C47DC003}"/>
            </a:ext>
          </a:extLst>
        </xdr:cNvPr>
        <xdr:cNvSpPr/>
      </xdr:nvSpPr>
      <xdr:spPr>
        <a:xfrm>
          <a:off x="162687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99077</xdr:rowOff>
    </xdr:from>
    <xdr:ext cx="405111" cy="259045"/>
    <xdr:sp macro="" textlink="">
      <xdr:nvSpPr>
        <xdr:cNvPr id="364" name="【庁舎】&#10;有形固定資産減価償却率該当値テキスト">
          <a:extLst>
            <a:ext uri="{FF2B5EF4-FFF2-40B4-BE49-F238E27FC236}">
              <a16:creationId xmlns:a16="http://schemas.microsoft.com/office/drawing/2014/main" id="{B11500EC-C5DD-45C5-9BA0-1B60644B2D4F}"/>
            </a:ext>
          </a:extLst>
        </xdr:cNvPr>
        <xdr:cNvSpPr txBox="1"/>
      </xdr:nvSpPr>
      <xdr:spPr>
        <a:xfrm>
          <a:off x="16357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365" name="楕円 364">
          <a:extLst>
            <a:ext uri="{FF2B5EF4-FFF2-40B4-BE49-F238E27FC236}">
              <a16:creationId xmlns:a16="http://schemas.microsoft.com/office/drawing/2014/main" id="{65717BE9-AD2D-4E9C-BB77-47C916231027}"/>
            </a:ext>
          </a:extLst>
        </xdr:cNvPr>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127000</xdr:rowOff>
    </xdr:from>
    <xdr:to>
      <xdr:col>85</xdr:col>
      <xdr:colOff>127000</xdr:colOff>
      <xdr:row>104</xdr:row>
      <xdr:rowOff>152400</xdr:rowOff>
    </xdr:to>
    <xdr:cxnSp macro="">
      <xdr:nvCxnSpPr>
        <xdr:cNvPr id="366" name="直線コネクタ 365">
          <a:extLst>
            <a:ext uri="{FF2B5EF4-FFF2-40B4-BE49-F238E27FC236}">
              <a16:creationId xmlns:a16="http://schemas.microsoft.com/office/drawing/2014/main" id="{8DEF1BFF-0238-49C9-AC3A-B942E9FA3433}"/>
            </a:ext>
          </a:extLst>
        </xdr:cNvPr>
        <xdr:cNvCxnSpPr/>
      </xdr:nvCxnSpPr>
      <xdr:spPr>
        <a:xfrm flipV="1">
          <a:off x="15481300" y="1795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367" name="楕円 366">
          <a:extLst>
            <a:ext uri="{FF2B5EF4-FFF2-40B4-BE49-F238E27FC236}">
              <a16:creationId xmlns:a16="http://schemas.microsoft.com/office/drawing/2014/main" id="{F61E2C1D-B6F5-4EC2-8A58-7AA4A4F5B9F2}"/>
            </a:ext>
          </a:extLst>
        </xdr:cNvPr>
        <xdr:cNvSpPr/>
      </xdr:nvSpPr>
      <xdr:spPr>
        <a:xfrm>
          <a:off x="14541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6350</xdr:rowOff>
    </xdr:to>
    <xdr:cxnSp macro="">
      <xdr:nvCxnSpPr>
        <xdr:cNvPr id="368" name="直線コネクタ 367">
          <a:extLst>
            <a:ext uri="{FF2B5EF4-FFF2-40B4-BE49-F238E27FC236}">
              <a16:creationId xmlns:a16="http://schemas.microsoft.com/office/drawing/2014/main" id="{E2CCE1A0-6F1B-48EF-81DA-ABE306A38A76}"/>
            </a:ext>
          </a:extLst>
        </xdr:cNvPr>
        <xdr:cNvCxnSpPr/>
      </xdr:nvCxnSpPr>
      <xdr:spPr>
        <a:xfrm flipV="1">
          <a:off x="14592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369" name="楕円 368">
          <a:extLst>
            <a:ext uri="{FF2B5EF4-FFF2-40B4-BE49-F238E27FC236}">
              <a16:creationId xmlns:a16="http://schemas.microsoft.com/office/drawing/2014/main" id="{8076E93C-74C5-4638-BA70-EB908004C72D}"/>
            </a:ext>
          </a:extLst>
        </xdr:cNvPr>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31750</xdr:rowOff>
    </xdr:to>
    <xdr:cxnSp macro="">
      <xdr:nvCxnSpPr>
        <xdr:cNvPr id="370" name="直線コネクタ 369">
          <a:extLst>
            <a:ext uri="{FF2B5EF4-FFF2-40B4-BE49-F238E27FC236}">
              <a16:creationId xmlns:a16="http://schemas.microsoft.com/office/drawing/2014/main" id="{527B0D74-02A2-466F-95FC-4B5091CC3A87}"/>
            </a:ext>
          </a:extLst>
        </xdr:cNvPr>
        <xdr:cNvCxnSpPr/>
      </xdr:nvCxnSpPr>
      <xdr:spPr>
        <a:xfrm flipV="1">
          <a:off x="13703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371" name="n_1mainValue【庁舎】&#10;有形固定資産減価償却率">
          <a:extLst>
            <a:ext uri="{FF2B5EF4-FFF2-40B4-BE49-F238E27FC236}">
              <a16:creationId xmlns:a16="http://schemas.microsoft.com/office/drawing/2014/main" id="{C7F58708-0B86-45FD-970B-FB447719A0DE}"/>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372" name="n_2mainValue【庁舎】&#10;有形固定資産減価償却率">
          <a:extLst>
            <a:ext uri="{FF2B5EF4-FFF2-40B4-BE49-F238E27FC236}">
              <a16:creationId xmlns:a16="http://schemas.microsoft.com/office/drawing/2014/main" id="{E31CBD7F-AF17-4901-A0C3-69C4E0A16057}"/>
            </a:ext>
          </a:extLst>
        </xdr:cNvPr>
        <xdr:cNvSpPr txBox="1"/>
      </xdr:nvSpPr>
      <xdr:spPr>
        <a:xfrm>
          <a:off x="14389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373" name="n_3mainValue【庁舎】&#10;有形固定資産減価償却率">
          <a:extLst>
            <a:ext uri="{FF2B5EF4-FFF2-40B4-BE49-F238E27FC236}">
              <a16:creationId xmlns:a16="http://schemas.microsoft.com/office/drawing/2014/main" id="{3A96F802-4287-452A-8D92-26333DA52869}"/>
            </a:ext>
          </a:extLst>
        </xdr:cNvPr>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4" name="正方形/長方形 373">
          <a:extLst>
            <a:ext uri="{FF2B5EF4-FFF2-40B4-BE49-F238E27FC236}">
              <a16:creationId xmlns:a16="http://schemas.microsoft.com/office/drawing/2014/main" id="{A3E2382F-DCFA-4C5F-895D-C6A32082BF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5" name="正方形/長方形 374">
          <a:extLst>
            <a:ext uri="{FF2B5EF4-FFF2-40B4-BE49-F238E27FC236}">
              <a16:creationId xmlns:a16="http://schemas.microsoft.com/office/drawing/2014/main" id="{AB53A7FA-C734-48F1-AE0E-19B12F8AA2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6" name="正方形/長方形 375">
          <a:extLst>
            <a:ext uri="{FF2B5EF4-FFF2-40B4-BE49-F238E27FC236}">
              <a16:creationId xmlns:a16="http://schemas.microsoft.com/office/drawing/2014/main" id="{9EB55BAB-F873-48D3-94DA-8B9ACC3F3F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7" name="正方形/長方形 376">
          <a:extLst>
            <a:ext uri="{FF2B5EF4-FFF2-40B4-BE49-F238E27FC236}">
              <a16:creationId xmlns:a16="http://schemas.microsoft.com/office/drawing/2014/main" id="{D36318BC-9B7F-4989-A448-4099079945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8" name="正方形/長方形 377">
          <a:extLst>
            <a:ext uri="{FF2B5EF4-FFF2-40B4-BE49-F238E27FC236}">
              <a16:creationId xmlns:a16="http://schemas.microsoft.com/office/drawing/2014/main" id="{7E8904DE-A1AF-4331-A09D-9AC4A9E6043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9" name="正方形/長方形 378">
          <a:extLst>
            <a:ext uri="{FF2B5EF4-FFF2-40B4-BE49-F238E27FC236}">
              <a16:creationId xmlns:a16="http://schemas.microsoft.com/office/drawing/2014/main" id="{A595F8CB-C45D-4C3B-8B26-1FDBF85731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0" name="正方形/長方形 379">
          <a:extLst>
            <a:ext uri="{FF2B5EF4-FFF2-40B4-BE49-F238E27FC236}">
              <a16:creationId xmlns:a16="http://schemas.microsoft.com/office/drawing/2014/main" id="{84721C8E-1A39-4DB6-9883-1AD7C95937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1" name="正方形/長方形 380">
          <a:extLst>
            <a:ext uri="{FF2B5EF4-FFF2-40B4-BE49-F238E27FC236}">
              <a16:creationId xmlns:a16="http://schemas.microsoft.com/office/drawing/2014/main" id="{3E933CD3-380C-4F44-944B-8B0E58DAC9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E8D5F2CE-3114-40F5-A379-866828AB98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3" name="直線コネクタ 382">
          <a:extLst>
            <a:ext uri="{FF2B5EF4-FFF2-40B4-BE49-F238E27FC236}">
              <a16:creationId xmlns:a16="http://schemas.microsoft.com/office/drawing/2014/main" id="{70FF582B-25AC-4E76-8F3F-ADDBF6EF8A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84" name="直線コネクタ 383">
          <a:extLst>
            <a:ext uri="{FF2B5EF4-FFF2-40B4-BE49-F238E27FC236}">
              <a16:creationId xmlns:a16="http://schemas.microsoft.com/office/drawing/2014/main" id="{EC5CF8EB-7A20-48F1-AFEB-6E8D046576F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42E21B07-7690-47A8-9B04-C9C5641D023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86" name="直線コネクタ 385">
          <a:extLst>
            <a:ext uri="{FF2B5EF4-FFF2-40B4-BE49-F238E27FC236}">
              <a16:creationId xmlns:a16="http://schemas.microsoft.com/office/drawing/2014/main" id="{246A3508-7116-4F84-9A06-809E4A6CF50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87" name="テキスト ボックス 386">
          <a:extLst>
            <a:ext uri="{FF2B5EF4-FFF2-40B4-BE49-F238E27FC236}">
              <a16:creationId xmlns:a16="http://schemas.microsoft.com/office/drawing/2014/main" id="{42975ADB-A386-45ED-AD00-78493F0B12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88" name="直線コネクタ 387">
          <a:extLst>
            <a:ext uri="{FF2B5EF4-FFF2-40B4-BE49-F238E27FC236}">
              <a16:creationId xmlns:a16="http://schemas.microsoft.com/office/drawing/2014/main" id="{17EB6B1D-5B16-4CB3-AE02-9A37AF7925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89" name="テキスト ボックス 388">
          <a:extLst>
            <a:ext uri="{FF2B5EF4-FFF2-40B4-BE49-F238E27FC236}">
              <a16:creationId xmlns:a16="http://schemas.microsoft.com/office/drawing/2014/main" id="{28AFCF0F-4057-4C86-9C03-0C8EC1FCBA0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0" name="直線コネクタ 389">
          <a:extLst>
            <a:ext uri="{FF2B5EF4-FFF2-40B4-BE49-F238E27FC236}">
              <a16:creationId xmlns:a16="http://schemas.microsoft.com/office/drawing/2014/main" id="{8FE419E6-572B-40CB-AC66-EC238C51F5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91" name="テキスト ボックス 390">
          <a:extLst>
            <a:ext uri="{FF2B5EF4-FFF2-40B4-BE49-F238E27FC236}">
              <a16:creationId xmlns:a16="http://schemas.microsoft.com/office/drawing/2014/main" id="{E53D70A8-DC19-43B0-BACE-11FD1E97333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92" name="直線コネクタ 391">
          <a:extLst>
            <a:ext uri="{FF2B5EF4-FFF2-40B4-BE49-F238E27FC236}">
              <a16:creationId xmlns:a16="http://schemas.microsoft.com/office/drawing/2014/main" id="{D6220433-CB4C-413D-807E-FF933C04CC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93" name="テキスト ボックス 392">
          <a:extLst>
            <a:ext uri="{FF2B5EF4-FFF2-40B4-BE49-F238E27FC236}">
              <a16:creationId xmlns:a16="http://schemas.microsoft.com/office/drawing/2014/main" id="{FFF29A35-AE4B-4A01-B128-AAA1BD75CC5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94" name="直線コネクタ 393">
          <a:extLst>
            <a:ext uri="{FF2B5EF4-FFF2-40B4-BE49-F238E27FC236}">
              <a16:creationId xmlns:a16="http://schemas.microsoft.com/office/drawing/2014/main" id="{00812187-8895-44E8-9203-AD5B52F3857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95" name="テキスト ボックス 394">
          <a:extLst>
            <a:ext uri="{FF2B5EF4-FFF2-40B4-BE49-F238E27FC236}">
              <a16:creationId xmlns:a16="http://schemas.microsoft.com/office/drawing/2014/main" id="{4B90FF20-EE0E-4EBE-904C-B49D94A46AD1}"/>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6" name="直線コネクタ 395">
          <a:extLst>
            <a:ext uri="{FF2B5EF4-FFF2-40B4-BE49-F238E27FC236}">
              <a16:creationId xmlns:a16="http://schemas.microsoft.com/office/drawing/2014/main" id="{AF6D46C3-F4A3-4906-A534-FFE16B0E9A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97" name="テキスト ボックス 396">
          <a:extLst>
            <a:ext uri="{FF2B5EF4-FFF2-40B4-BE49-F238E27FC236}">
              <a16:creationId xmlns:a16="http://schemas.microsoft.com/office/drawing/2014/main" id="{8B44BFBB-A30B-4835-BA77-F7443F2C9C6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8" name="【庁舎】&#10;一人当たり面積グラフ枠">
          <a:extLst>
            <a:ext uri="{FF2B5EF4-FFF2-40B4-BE49-F238E27FC236}">
              <a16:creationId xmlns:a16="http://schemas.microsoft.com/office/drawing/2014/main" id="{7EADB147-DAD6-43CE-BC6D-FAE031BD6C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399" name="直線コネクタ 398">
          <a:extLst>
            <a:ext uri="{FF2B5EF4-FFF2-40B4-BE49-F238E27FC236}">
              <a16:creationId xmlns:a16="http://schemas.microsoft.com/office/drawing/2014/main" id="{1487E550-445C-41FA-A6A4-BA3085A4296A}"/>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00" name="【庁舎】&#10;一人当たり面積最小値テキスト">
          <a:extLst>
            <a:ext uri="{FF2B5EF4-FFF2-40B4-BE49-F238E27FC236}">
              <a16:creationId xmlns:a16="http://schemas.microsoft.com/office/drawing/2014/main" id="{10D072EA-9887-423C-91B0-0A710F5C9FB8}"/>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01" name="直線コネクタ 400">
          <a:extLst>
            <a:ext uri="{FF2B5EF4-FFF2-40B4-BE49-F238E27FC236}">
              <a16:creationId xmlns:a16="http://schemas.microsoft.com/office/drawing/2014/main" id="{AAD36479-ED78-41AA-92AB-33434B2E5549}"/>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02" name="【庁舎】&#10;一人当たり面積最大値テキスト">
          <a:extLst>
            <a:ext uri="{FF2B5EF4-FFF2-40B4-BE49-F238E27FC236}">
              <a16:creationId xmlns:a16="http://schemas.microsoft.com/office/drawing/2014/main" id="{5B6A5871-6B68-4ACA-A64E-083251C8D496}"/>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03" name="直線コネクタ 402">
          <a:extLst>
            <a:ext uri="{FF2B5EF4-FFF2-40B4-BE49-F238E27FC236}">
              <a16:creationId xmlns:a16="http://schemas.microsoft.com/office/drawing/2014/main" id="{B5CDA9BA-8E17-4D34-B787-3D3AFBB5270C}"/>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04" name="【庁舎】&#10;一人当たり面積平均値テキスト">
          <a:extLst>
            <a:ext uri="{FF2B5EF4-FFF2-40B4-BE49-F238E27FC236}">
              <a16:creationId xmlns:a16="http://schemas.microsoft.com/office/drawing/2014/main" id="{87B77D6E-9645-4164-82F7-677D0CAB2BD1}"/>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05" name="フローチャート: 判断 404">
          <a:extLst>
            <a:ext uri="{FF2B5EF4-FFF2-40B4-BE49-F238E27FC236}">
              <a16:creationId xmlns:a16="http://schemas.microsoft.com/office/drawing/2014/main" id="{04DE1E52-C8B1-4A2F-97DC-00C0E70AE01F}"/>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06" name="フローチャート: 判断 405">
          <a:extLst>
            <a:ext uri="{FF2B5EF4-FFF2-40B4-BE49-F238E27FC236}">
              <a16:creationId xmlns:a16="http://schemas.microsoft.com/office/drawing/2014/main" id="{8B3ADEA1-A2FE-43EB-872A-60C30FD8F5A3}"/>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07" name="n_1aveValue【庁舎】&#10;一人当たり面積">
          <a:extLst>
            <a:ext uri="{FF2B5EF4-FFF2-40B4-BE49-F238E27FC236}">
              <a16:creationId xmlns:a16="http://schemas.microsoft.com/office/drawing/2014/main" id="{7A7B3A50-08E2-4FFB-A310-0B2596B5DD84}"/>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08" name="フローチャート: 判断 407">
          <a:extLst>
            <a:ext uri="{FF2B5EF4-FFF2-40B4-BE49-F238E27FC236}">
              <a16:creationId xmlns:a16="http://schemas.microsoft.com/office/drawing/2014/main" id="{5E81F527-EF2F-437A-94DF-30C9FEAB3A42}"/>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409" name="n_2aveValue【庁舎】&#10;一人当たり面積">
          <a:extLst>
            <a:ext uri="{FF2B5EF4-FFF2-40B4-BE49-F238E27FC236}">
              <a16:creationId xmlns:a16="http://schemas.microsoft.com/office/drawing/2014/main" id="{2D936906-19CC-4BAF-A362-5E9F4AFD311B}"/>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10" name="フローチャート: 判断 409">
          <a:extLst>
            <a:ext uri="{FF2B5EF4-FFF2-40B4-BE49-F238E27FC236}">
              <a16:creationId xmlns:a16="http://schemas.microsoft.com/office/drawing/2014/main" id="{000B6C9D-824A-42DF-8AE8-F00511D534E5}"/>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411" name="n_3aveValue【庁舎】&#10;一人当たり面積">
          <a:extLst>
            <a:ext uri="{FF2B5EF4-FFF2-40B4-BE49-F238E27FC236}">
              <a16:creationId xmlns:a16="http://schemas.microsoft.com/office/drawing/2014/main" id="{32628634-C00D-4E82-A2C4-60B07D4BD82E}"/>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B15BE28-339E-4640-BE41-8384A5AB4B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A1C14CA-D075-4B40-B059-C264DB5CBB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B638FA4-F714-40D8-87E4-60D0D59625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49A1148-C59C-4B48-B375-560BD0B549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E304AD3-AFF5-4A42-B45F-33AFF2E97C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50220</xdr:rowOff>
    </xdr:from>
    <xdr:to>
      <xdr:col>116</xdr:col>
      <xdr:colOff>114300</xdr:colOff>
      <xdr:row>108</xdr:row>
      <xdr:rowOff>151820</xdr:rowOff>
    </xdr:to>
    <xdr:sp macro="" textlink="">
      <xdr:nvSpPr>
        <xdr:cNvPr id="417" name="楕円 416">
          <a:extLst>
            <a:ext uri="{FF2B5EF4-FFF2-40B4-BE49-F238E27FC236}">
              <a16:creationId xmlns:a16="http://schemas.microsoft.com/office/drawing/2014/main" id="{DC5A8FD1-7E72-4CD3-9F23-D0E1C2CF6E42}"/>
            </a:ext>
          </a:extLst>
        </xdr:cNvPr>
        <xdr:cNvSpPr/>
      </xdr:nvSpPr>
      <xdr:spPr>
        <a:xfrm>
          <a:off x="22110700" y="18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418" name="【庁舎】&#10;一人当たり面積該当値テキスト">
          <a:extLst>
            <a:ext uri="{FF2B5EF4-FFF2-40B4-BE49-F238E27FC236}">
              <a16:creationId xmlns:a16="http://schemas.microsoft.com/office/drawing/2014/main" id="{405C59B4-6EC2-4FBD-ACF7-D7F06451D11F}"/>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52995</xdr:rowOff>
    </xdr:from>
    <xdr:to>
      <xdr:col>112</xdr:col>
      <xdr:colOff>38100</xdr:colOff>
      <xdr:row>108</xdr:row>
      <xdr:rowOff>154595</xdr:rowOff>
    </xdr:to>
    <xdr:sp macro="" textlink="">
      <xdr:nvSpPr>
        <xdr:cNvPr id="419" name="楕円 418">
          <a:extLst>
            <a:ext uri="{FF2B5EF4-FFF2-40B4-BE49-F238E27FC236}">
              <a16:creationId xmlns:a16="http://schemas.microsoft.com/office/drawing/2014/main" id="{61B511D6-109B-4AAE-B9A8-B6855A32A498}"/>
            </a:ext>
          </a:extLst>
        </xdr:cNvPr>
        <xdr:cNvSpPr/>
      </xdr:nvSpPr>
      <xdr:spPr>
        <a:xfrm>
          <a:off x="21272500" y="185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101020</xdr:rowOff>
    </xdr:from>
    <xdr:to>
      <xdr:col>116</xdr:col>
      <xdr:colOff>63500</xdr:colOff>
      <xdr:row>108</xdr:row>
      <xdr:rowOff>103795</xdr:rowOff>
    </xdr:to>
    <xdr:cxnSp macro="">
      <xdr:nvCxnSpPr>
        <xdr:cNvPr id="420" name="直線コネクタ 419">
          <a:extLst>
            <a:ext uri="{FF2B5EF4-FFF2-40B4-BE49-F238E27FC236}">
              <a16:creationId xmlns:a16="http://schemas.microsoft.com/office/drawing/2014/main" id="{D3C24619-2650-4CC4-8377-A9857FD6E701}"/>
            </a:ext>
          </a:extLst>
        </xdr:cNvPr>
        <xdr:cNvCxnSpPr/>
      </xdr:nvCxnSpPr>
      <xdr:spPr>
        <a:xfrm flipV="1">
          <a:off x="21323300" y="18617620"/>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55445</xdr:rowOff>
    </xdr:from>
    <xdr:to>
      <xdr:col>107</xdr:col>
      <xdr:colOff>101600</xdr:colOff>
      <xdr:row>108</xdr:row>
      <xdr:rowOff>157045</xdr:rowOff>
    </xdr:to>
    <xdr:sp macro="" textlink="">
      <xdr:nvSpPr>
        <xdr:cNvPr id="421" name="楕円 420">
          <a:extLst>
            <a:ext uri="{FF2B5EF4-FFF2-40B4-BE49-F238E27FC236}">
              <a16:creationId xmlns:a16="http://schemas.microsoft.com/office/drawing/2014/main" id="{E9A258B0-D2D0-4AA7-AA87-33A50936A4F6}"/>
            </a:ext>
          </a:extLst>
        </xdr:cNvPr>
        <xdr:cNvSpPr/>
      </xdr:nvSpPr>
      <xdr:spPr>
        <a:xfrm>
          <a:off x="20383500" y="1857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103795</xdr:rowOff>
    </xdr:from>
    <xdr:to>
      <xdr:col>111</xdr:col>
      <xdr:colOff>177800</xdr:colOff>
      <xdr:row>108</xdr:row>
      <xdr:rowOff>106245</xdr:rowOff>
    </xdr:to>
    <xdr:cxnSp macro="">
      <xdr:nvCxnSpPr>
        <xdr:cNvPr id="422" name="直線コネクタ 421">
          <a:extLst>
            <a:ext uri="{FF2B5EF4-FFF2-40B4-BE49-F238E27FC236}">
              <a16:creationId xmlns:a16="http://schemas.microsoft.com/office/drawing/2014/main" id="{95BD2595-154A-4A8E-9528-D8BE13DD0B84}"/>
            </a:ext>
          </a:extLst>
        </xdr:cNvPr>
        <xdr:cNvCxnSpPr/>
      </xdr:nvCxnSpPr>
      <xdr:spPr>
        <a:xfrm flipV="1">
          <a:off x="20434300" y="1862039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57730</xdr:rowOff>
    </xdr:from>
    <xdr:to>
      <xdr:col>102</xdr:col>
      <xdr:colOff>165100</xdr:colOff>
      <xdr:row>108</xdr:row>
      <xdr:rowOff>159330</xdr:rowOff>
    </xdr:to>
    <xdr:sp macro="" textlink="">
      <xdr:nvSpPr>
        <xdr:cNvPr id="423" name="楕円 422">
          <a:extLst>
            <a:ext uri="{FF2B5EF4-FFF2-40B4-BE49-F238E27FC236}">
              <a16:creationId xmlns:a16="http://schemas.microsoft.com/office/drawing/2014/main" id="{9BA4CE1C-E80F-407E-94DD-6924EEAF29F8}"/>
            </a:ext>
          </a:extLst>
        </xdr:cNvPr>
        <xdr:cNvSpPr/>
      </xdr:nvSpPr>
      <xdr:spPr>
        <a:xfrm>
          <a:off x="19494500" y="185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106245</xdr:rowOff>
    </xdr:from>
    <xdr:to>
      <xdr:col>107</xdr:col>
      <xdr:colOff>50800</xdr:colOff>
      <xdr:row>108</xdr:row>
      <xdr:rowOff>108530</xdr:rowOff>
    </xdr:to>
    <xdr:cxnSp macro="">
      <xdr:nvCxnSpPr>
        <xdr:cNvPr id="424" name="直線コネクタ 423">
          <a:extLst>
            <a:ext uri="{FF2B5EF4-FFF2-40B4-BE49-F238E27FC236}">
              <a16:creationId xmlns:a16="http://schemas.microsoft.com/office/drawing/2014/main" id="{B29F052D-8B8E-4BC1-B128-C36014A11CAA}"/>
            </a:ext>
          </a:extLst>
        </xdr:cNvPr>
        <xdr:cNvCxnSpPr/>
      </xdr:nvCxnSpPr>
      <xdr:spPr>
        <a:xfrm flipV="1">
          <a:off x="19545300" y="1862284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145722</xdr:rowOff>
    </xdr:from>
    <xdr:ext cx="469744" cy="259045"/>
    <xdr:sp macro="" textlink="">
      <xdr:nvSpPr>
        <xdr:cNvPr id="425" name="n_1mainValue【庁舎】&#10;一人当たり面積">
          <a:extLst>
            <a:ext uri="{FF2B5EF4-FFF2-40B4-BE49-F238E27FC236}">
              <a16:creationId xmlns:a16="http://schemas.microsoft.com/office/drawing/2014/main" id="{2198FCF2-DF86-4D3C-A6A4-3D6867B04C80}"/>
            </a:ext>
          </a:extLst>
        </xdr:cNvPr>
        <xdr:cNvSpPr txBox="1"/>
      </xdr:nvSpPr>
      <xdr:spPr>
        <a:xfrm>
          <a:off x="21075727" y="186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2122</xdr:rowOff>
    </xdr:from>
    <xdr:ext cx="469744" cy="259045"/>
    <xdr:sp macro="" textlink="">
      <xdr:nvSpPr>
        <xdr:cNvPr id="426" name="n_2mainValue【庁舎】&#10;一人当たり面積">
          <a:extLst>
            <a:ext uri="{FF2B5EF4-FFF2-40B4-BE49-F238E27FC236}">
              <a16:creationId xmlns:a16="http://schemas.microsoft.com/office/drawing/2014/main" id="{13A023AB-E8E5-463D-B386-DF4AD4D18676}"/>
            </a:ext>
          </a:extLst>
        </xdr:cNvPr>
        <xdr:cNvSpPr txBox="1"/>
      </xdr:nvSpPr>
      <xdr:spPr>
        <a:xfrm>
          <a:off x="20199427" y="1834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150457</xdr:rowOff>
    </xdr:from>
    <xdr:ext cx="469744" cy="259045"/>
    <xdr:sp macro="" textlink="">
      <xdr:nvSpPr>
        <xdr:cNvPr id="427" name="n_3mainValue【庁舎】&#10;一人当たり面積">
          <a:extLst>
            <a:ext uri="{FF2B5EF4-FFF2-40B4-BE49-F238E27FC236}">
              <a16:creationId xmlns:a16="http://schemas.microsoft.com/office/drawing/2014/main" id="{C5930104-0098-4F98-99A1-6C2C5171ED52}"/>
            </a:ext>
          </a:extLst>
        </xdr:cNvPr>
        <xdr:cNvSpPr txBox="1"/>
      </xdr:nvSpPr>
      <xdr:spPr>
        <a:xfrm>
          <a:off x="19310427" y="186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8" name="正方形/長方形 427">
          <a:extLst>
            <a:ext uri="{FF2B5EF4-FFF2-40B4-BE49-F238E27FC236}">
              <a16:creationId xmlns:a16="http://schemas.microsoft.com/office/drawing/2014/main" id="{60872840-89C0-49EA-A036-6383A148FB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9" name="正方形/長方形 428">
          <a:extLst>
            <a:ext uri="{FF2B5EF4-FFF2-40B4-BE49-F238E27FC236}">
              <a16:creationId xmlns:a16="http://schemas.microsoft.com/office/drawing/2014/main" id="{B6418CE6-1135-4B44-BD0F-305DA8CF01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0" name="テキスト ボックス 429">
          <a:extLst>
            <a:ext uri="{FF2B5EF4-FFF2-40B4-BE49-F238E27FC236}">
              <a16:creationId xmlns:a16="http://schemas.microsoft.com/office/drawing/2014/main" id="{637CF2D5-CB9D-4843-BB2C-776284C05A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当該分析対象施設である体育館・プール、福祉施設、庁舎の全てにおいて類似団体平均値と比較し有形固定資産減価償却率が高くなっており、主な原因は施設の老朽化と考えられる。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今後は、公共施設等総合管理計画に基づき計画的に施設の老朽化対策に取り組んでいく。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数値においては横ばいに推移しており、平成３０年度においては、前年度と同数値を維持している。</a:t>
          </a:r>
        </a:p>
        <a:p>
          <a:r>
            <a:rPr kumimoji="1" lang="ja-JP" altLang="en-US" sz="1300">
              <a:latin typeface="ＭＳ Ｐゴシック" panose="020B0600070205080204" pitchFamily="50" charset="-128"/>
              <a:ea typeface="ＭＳ Ｐゴシック" panose="020B0600070205080204" pitchFamily="50" charset="-128"/>
            </a:rPr>
            <a:t>　また、類似団体平均ならびに北海道平均についても同程度の数値であるものの、基幹産業の低迷に加え、人口減少等により、全国平均からみても依然低い水準にある。</a:t>
          </a:r>
        </a:p>
        <a:p>
          <a:r>
            <a:rPr kumimoji="1" lang="ja-JP" altLang="en-US" sz="1300">
              <a:latin typeface="ＭＳ Ｐゴシック" panose="020B0600070205080204" pitchFamily="50" charset="-128"/>
              <a:ea typeface="ＭＳ Ｐゴシック" panose="020B0600070205080204" pitchFamily="50" charset="-128"/>
            </a:rPr>
            <a:t>　今後も更なる税の徴収強化等により、自主財源の確保に努める。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85.8</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82.8</a:t>
          </a:r>
          <a:r>
            <a:rPr kumimoji="1" lang="ja-JP" altLang="en-US" sz="1200">
              <a:latin typeface="ＭＳ Ｐゴシック" panose="020B0600070205080204" pitchFamily="50" charset="-128"/>
              <a:ea typeface="ＭＳ Ｐゴシック" panose="020B0600070205080204" pitchFamily="50" charset="-128"/>
            </a:rPr>
            <a:t>％と比べ</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ポイント悪化した。その要因としては、人件費について独自削減等に伴い、減額傾向となったが、起債額の大きい事業の償還が始まり、公債費が昨年度より増加となったことによるものと考えられる。</a:t>
          </a:r>
        </a:p>
        <a:p>
          <a:r>
            <a:rPr kumimoji="1" lang="ja-JP" altLang="en-US" sz="1200">
              <a:latin typeface="ＭＳ Ｐゴシック" panose="020B0600070205080204" pitchFamily="50" charset="-128"/>
              <a:ea typeface="ＭＳ Ｐゴシック" panose="020B0600070205080204" pitchFamily="50" charset="-128"/>
            </a:rPr>
            <a:t>　全国、北海道、類似団体に比べ低い数値になっているものの、依然として弾力性のない財政状況となっている。</a:t>
          </a:r>
        </a:p>
        <a:p>
          <a:r>
            <a:rPr kumimoji="1" lang="ja-JP" altLang="en-US" sz="1200">
              <a:latin typeface="ＭＳ Ｐゴシック" panose="020B0600070205080204" pitchFamily="50" charset="-128"/>
              <a:ea typeface="ＭＳ Ｐゴシック" panose="020B0600070205080204" pitchFamily="50" charset="-128"/>
            </a:rPr>
            <a:t>　今後は交付税も減少することが予想され、人件費、公債費についても増額になっていくことが考えられるため、経常的経費の抑制に努めるとともに、自主財源の確保を強化していく。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8882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58928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7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49276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78232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64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人件費については、独自削減等の影響により昨年度と比較して減少したが、物件費については増加傾向にある。</a:t>
          </a:r>
        </a:p>
        <a:p>
          <a:r>
            <a:rPr kumimoji="1" lang="ja-JP" altLang="en-US" sz="1300">
              <a:latin typeface="ＭＳ Ｐゴシック" panose="020B0600070205080204" pitchFamily="50" charset="-128"/>
              <a:ea typeface="ＭＳ Ｐゴシック" panose="020B0600070205080204" pitchFamily="50" charset="-128"/>
            </a:rPr>
            <a:t>　決算額については、大きな増減はないものの、当町では依然ごみの焼却ができないため、他町へのごみ運搬委託料が高額であるなど、ごみ処理に要する経費は大きい。</a:t>
          </a:r>
        </a:p>
        <a:p>
          <a:r>
            <a:rPr kumimoji="1" lang="ja-JP" altLang="en-US" sz="1300">
              <a:latin typeface="ＭＳ Ｐゴシック" panose="020B0600070205080204" pitchFamily="50" charset="-128"/>
              <a:ea typeface="ＭＳ Ｐゴシック" panose="020B0600070205080204" pitchFamily="50" charset="-128"/>
            </a:rPr>
            <a:t>　また、急激な人口減少も要因の一つと考えられる。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今後も引き続き、リサイクルを推進し、ごみ処理量を抑制し、経費節減に努める。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15322</xdr:rowOff>
    </xdr:from>
    <xdr:to>
      <xdr:col>23</xdr:col>
      <xdr:colOff>133350</xdr:colOff>
      <xdr:row>85</xdr:row>
      <xdr:rowOff>76290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88572"/>
          <a:ext cx="838200" cy="6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159014</xdr:rowOff>
    </xdr:from>
    <xdr:to>
      <xdr:col>19</xdr:col>
      <xdr:colOff>133350</xdr:colOff>
      <xdr:row>85</xdr:row>
      <xdr:rowOff>15322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6081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151470</xdr:rowOff>
    </xdr:from>
    <xdr:to>
      <xdr:col>15</xdr:col>
      <xdr:colOff>82550</xdr:colOff>
      <xdr:row>84</xdr:row>
      <xdr:rowOff>159014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532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151470</xdr:rowOff>
    </xdr:from>
    <xdr:to>
      <xdr:col>11</xdr:col>
      <xdr:colOff>31750</xdr:colOff>
      <xdr:row>84</xdr:row>
      <xdr:rowOff>165719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55327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25490</xdr:rowOff>
    </xdr:from>
    <xdr:to>
      <xdr:col>23</xdr:col>
      <xdr:colOff>184150</xdr:colOff>
      <xdr:row>85</xdr:row>
      <xdr:rowOff>127090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169017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7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135972</xdr:rowOff>
    </xdr:from>
    <xdr:to>
      <xdr:col>19</xdr:col>
      <xdr:colOff>184150</xdr:colOff>
      <xdr:row>85</xdr:row>
      <xdr:rowOff>66122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50899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2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108214</xdr:rowOff>
    </xdr:from>
    <xdr:to>
      <xdr:col>15</xdr:col>
      <xdr:colOff>133350</xdr:colOff>
      <xdr:row>85</xdr:row>
      <xdr:rowOff>38364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23141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100670</xdr:rowOff>
    </xdr:from>
    <xdr:to>
      <xdr:col>11</xdr:col>
      <xdr:colOff>82550</xdr:colOff>
      <xdr:row>85</xdr:row>
      <xdr:rowOff>30820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15597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8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114919</xdr:rowOff>
    </xdr:from>
    <xdr:to>
      <xdr:col>7</xdr:col>
      <xdr:colOff>31750</xdr:colOff>
      <xdr:row>85</xdr:row>
      <xdr:rowOff>45069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0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日基準）と比べ、平成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日基準）は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年度から継続して実施していた職員給与の独自削減が、平成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年度をもって終了したことにより類似団体内平均値を若干上回ることとなった。</a:t>
          </a:r>
        </a:p>
        <a:p>
          <a:r>
            <a:rPr kumimoji="1" lang="ja-JP" altLang="en-US" sz="1300">
              <a:latin typeface="ＭＳ Ｐゴシック" panose="020B0600070205080204" pitchFamily="50" charset="-128"/>
              <a:ea typeface="ＭＳ Ｐゴシック" panose="020B0600070205080204" pitchFamily="50" charset="-128"/>
            </a:rPr>
            <a:t>　今後においても、適正な給与水準を維持できるよう努める。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86</xdr:row>
      <xdr:rowOff>93557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56739"/>
          <a:ext cx="8382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84</xdr:row>
      <xdr:rowOff>154939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763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63923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7630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86</xdr:row>
      <xdr:rowOff>93557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3717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新規採用職員の抑制や退職者の増加等により、職員数は減少傾向にあるものの、それ以上に人口減少率が大きく、人口千人当たりの職員数の数値は上昇傾向にある。</a:t>
          </a:r>
        </a:p>
        <a:p>
          <a:r>
            <a:rPr kumimoji="1" lang="ja-JP" altLang="en-US" sz="1300">
              <a:latin typeface="ＭＳ Ｐゴシック" panose="020B0600070205080204" pitchFamily="50" charset="-128"/>
              <a:ea typeface="ＭＳ Ｐゴシック" panose="020B0600070205080204" pitchFamily="50" charset="-128"/>
            </a:rPr>
            <a:t>　今後も職員数の更なる減少傾向が見込まれる中、職員の事務量は増加傾向にあり、人員の削減は非常に厳しい状況にあることから、引き続き人員の適正配に努める。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39153</xdr:rowOff>
    </xdr:from>
    <xdr:to>
      <xdr:col>81</xdr:col>
      <xdr:colOff>44450</xdr:colOff>
      <xdr:row>63</xdr:row>
      <xdr:rowOff>59835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8405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39153</xdr:rowOff>
    </xdr:from>
    <xdr:to>
      <xdr:col>77</xdr:col>
      <xdr:colOff>44450</xdr:colOff>
      <xdr:row>63</xdr:row>
      <xdr:rowOff>61214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84050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58456</xdr:rowOff>
    </xdr:from>
    <xdr:to>
      <xdr:col>72</xdr:col>
      <xdr:colOff>203200</xdr:colOff>
      <xdr:row>63</xdr:row>
      <xdr:rowOff>61214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59806"/>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50183</xdr:rowOff>
    </xdr:from>
    <xdr:to>
      <xdr:col>68</xdr:col>
      <xdr:colOff>152400</xdr:colOff>
      <xdr:row>63</xdr:row>
      <xdr:rowOff>58456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5153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9035</xdr:rowOff>
    </xdr:from>
    <xdr:to>
      <xdr:col>81</xdr:col>
      <xdr:colOff>95250</xdr:colOff>
      <xdr:row>63</xdr:row>
      <xdr:rowOff>110635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152562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159803</xdr:rowOff>
    </xdr:from>
    <xdr:to>
      <xdr:col>77</xdr:col>
      <xdr:colOff>95250</xdr:colOff>
      <xdr:row>63</xdr:row>
      <xdr:rowOff>89953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74730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76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10414</xdr:rowOff>
    </xdr:from>
    <xdr:to>
      <xdr:col>73</xdr:col>
      <xdr:colOff>44450</xdr:colOff>
      <xdr:row>63</xdr:row>
      <xdr:rowOff>112014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96791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7656</xdr:rowOff>
    </xdr:from>
    <xdr:to>
      <xdr:col>68</xdr:col>
      <xdr:colOff>203200</xdr:colOff>
      <xdr:row>63</xdr:row>
      <xdr:rowOff>109256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94033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9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170833</xdr:rowOff>
    </xdr:from>
    <xdr:to>
      <xdr:col>64</xdr:col>
      <xdr:colOff>152400</xdr:colOff>
      <xdr:row>63</xdr:row>
      <xdr:rowOff>100983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85760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伴い、起債残高は減少傾向、実質公債費比率の値も減少傾向にあった。しかしながら昨年度は起債額の大きい事業の償還が始まったことにより、実質公債費比率が若干の増加傾向となったが、大きな事業の償還が終了したことから、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は、地方交付税が減少していくことが予想される中、公共施設の老朽化に伴う公営住宅の大規模な建設事業計画もあり、引き続き有利な起債の活用や起債抑制などのほか、新たな自主財源の確保強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114808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1530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114808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153416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97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10922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8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4335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過去からの起債抑制により近年、将来負担比率はマイナスの値となっている。</a:t>
          </a:r>
        </a:p>
        <a:p>
          <a:r>
            <a:rPr kumimoji="1" lang="ja-JP" altLang="en-US" sz="1300">
              <a:latin typeface="ＭＳ Ｐゴシック" panose="020B0600070205080204" pitchFamily="50" charset="-128"/>
              <a:ea typeface="ＭＳ Ｐゴシック" panose="020B0600070205080204" pitchFamily="50" charset="-128"/>
            </a:rPr>
            <a:t>　今後は新中学校の建設や公民館の耐震診断結果による解体、または町民体育館の耐震改修工事等により、将来負担比率は増加していくものと考えられるが、引き続き充当財源の確保等、起債抑制に努めるほか、過疎対策事業債など有利な起債を活用するなど、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xdr:rowOff>
    </xdr:from>
    <xdr:to>
      <xdr:col>64</xdr:col>
      <xdr:colOff>152400</xdr:colOff>
      <xdr:row>14</xdr:row>
      <xdr:rowOff>106426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91203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決算額自体は昨年度より減少したものの、決算額全額のうち人件費の割合が、昨年度</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％だったところ、今年度は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％となったことから昨年度より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当町は、面積、道路が少ないなどの地域実情から標準財政規模が小さく、総支出が少ないことなどにより、人件費の占める割合が大きくなっていると考えられる。</a:t>
          </a:r>
        </a:p>
        <a:p>
          <a:r>
            <a:rPr kumimoji="1" lang="ja-JP" altLang="en-US" sz="1300">
              <a:latin typeface="ＭＳ Ｐゴシック" panose="020B0600070205080204" pitchFamily="50" charset="-128"/>
              <a:ea typeface="ＭＳ Ｐゴシック" panose="020B0600070205080204" pitchFamily="50" charset="-128"/>
            </a:rPr>
            <a:t>　財政健全化に向け、起債抑制などによる計画的な事業を実施しているが、今後もさらに類似団体と同様の水準に近づけるよう努める。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91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旅費や委託料の見直しや、節電等の経費節減による取り組みを行っているものの、全国辺平均、類似団体平均値と同水準となっている。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今後も、引き続き経費の節減に努めるものとする。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51562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02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17289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決算額自体は昨年度より減少したものの、決算額全額のうち扶助費の割合が、昨年度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％だったところ、今年度は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％となったことから昨年度より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扶助費率は類似団体を下回っているのは、国の制度による扶助費以外の町独自のものが少ないためである。</a:t>
          </a:r>
        </a:p>
        <a:p>
          <a:r>
            <a:rPr kumimoji="1" lang="ja-JP" altLang="en-US" sz="1300">
              <a:latin typeface="ＭＳ Ｐゴシック" panose="020B0600070205080204" pitchFamily="50" charset="-128"/>
              <a:ea typeface="ＭＳ Ｐゴシック" panose="020B0600070205080204" pitchFamily="50" charset="-128"/>
            </a:rPr>
            <a:t>　今後は自主財源の確保を強化し、扶助費を増加できるように努める。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経費削減により、類似団体を下回っている。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今後においても経費削減に努める。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78994</xdr:rowOff>
    </xdr:from>
    <xdr:to>
      <xdr:col>82</xdr:col>
      <xdr:colOff>107950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165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78994</xdr:rowOff>
    </xdr:from>
    <xdr:to>
      <xdr:col>78</xdr:col>
      <xdr:colOff>69850</xdr:colOff>
      <xdr:row>53</xdr:row>
      <xdr:rowOff>78994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65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78994</xdr:rowOff>
    </xdr:from>
    <xdr:to>
      <xdr:col>73</xdr:col>
      <xdr:colOff>180975</xdr:colOff>
      <xdr:row>53</xdr:row>
      <xdr:rowOff>83566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1658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1567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28194</xdr:rowOff>
    </xdr:from>
    <xdr:to>
      <xdr:col>82</xdr:col>
      <xdr:colOff>158750</xdr:colOff>
      <xdr:row>53</xdr:row>
      <xdr:rowOff>129794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108221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28194</xdr:rowOff>
    </xdr:from>
    <xdr:to>
      <xdr:col>78</xdr:col>
      <xdr:colOff>120650</xdr:colOff>
      <xdr:row>53</xdr:row>
      <xdr:rowOff>129794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139971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88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28194</xdr:rowOff>
    </xdr:from>
    <xdr:to>
      <xdr:col>74</xdr:col>
      <xdr:colOff>31750</xdr:colOff>
      <xdr:row>53</xdr:row>
      <xdr:rowOff>129794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139971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32766</xdr:rowOff>
    </xdr:from>
    <xdr:to>
      <xdr:col>69</xdr:col>
      <xdr:colOff>142875</xdr:colOff>
      <xdr:row>53</xdr:row>
      <xdr:rowOff>134366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1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144543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8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当町での補助費の多くは一部事務組合への負担金が占めており、中でも清掃費関係の支出が増加している。</a:t>
          </a:r>
        </a:p>
        <a:p>
          <a:r>
            <a:rPr kumimoji="1" lang="ja-JP" altLang="en-US" sz="1300">
              <a:latin typeface="ＭＳ Ｐゴシック" panose="020B0600070205080204" pitchFamily="50" charset="-128"/>
              <a:ea typeface="ＭＳ Ｐゴシック" panose="020B0600070205080204" pitchFamily="50" charset="-128"/>
            </a:rPr>
            <a:t>　この負担金は、ごみ処理の実績により変動するため、ごみ処理量を抑制し、経費の節減に努める。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40</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7838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97282</xdr:rowOff>
    </xdr:from>
    <xdr:to>
      <xdr:col>78</xdr:col>
      <xdr:colOff>69850</xdr:colOff>
      <xdr:row>39</xdr:row>
      <xdr:rowOff>129286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7838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7198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124206</xdr:rowOff>
    </xdr:from>
    <xdr:to>
      <xdr:col>82</xdr:col>
      <xdr:colOff>158750</xdr:colOff>
      <xdr:row>40</xdr:row>
      <xdr:rowOff>54356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32783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158496</xdr:rowOff>
    </xdr:from>
    <xdr:to>
      <xdr:col>65</xdr:col>
      <xdr:colOff>53975</xdr:colOff>
      <xdr:row>39</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73423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以前から行ってきている起債抑制により、近年は類似団体の数値を下回っている。</a:t>
          </a:r>
        </a:p>
        <a:p>
          <a:r>
            <a:rPr kumimoji="1" lang="ja-JP" altLang="en-US" sz="1300">
              <a:latin typeface="ＭＳ Ｐゴシック" panose="020B0600070205080204" pitchFamily="50" charset="-128"/>
              <a:ea typeface="ＭＳ Ｐゴシック" panose="020B0600070205080204" pitchFamily="50" charset="-128"/>
            </a:rPr>
            <a:t>　今後は、中学校の建設事業に係る元利償還金や、老朽化による公営住宅の建て替え、町民体育館の耐震改修工事による起債借り入れなど、大規模な事業に伴う公債費率の増加が予想されることから、引き続き有利な起債の借入により、公債費の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54611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54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314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31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85089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543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町独自でごみ処理ができないなど、地域の実情等に伴い、先述のとおり清掃関係等の補助費等の支出が大きいことなどの要因により公債費以外の割合が類似団体よりも高くなっている。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今後は、地域実情に絡む補助費等以外において経費削減を行い、類似団体内平均値と同水準で推移できるよう努める。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33102"/>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xdr:rowOff>
    </xdr:from>
    <xdr:to>
      <xdr:col>78</xdr:col>
      <xdr:colOff>69850</xdr:colOff>
      <xdr:row>76</xdr:row>
      <xdr:rowOff>42092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331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42092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429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38479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162742</xdr:rowOff>
    </xdr:from>
    <xdr:to>
      <xdr:col>74</xdr:col>
      <xdr:colOff>31750</xdr:colOff>
      <xdr:row>76</xdr:row>
      <xdr:rowOff>92892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34019</xdr:rowOff>
    </xdr:from>
    <xdr:to>
      <xdr:col>29</xdr:col>
      <xdr:colOff>127000</xdr:colOff>
      <xdr:row>16</xdr:row>
      <xdr:rowOff>37179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824844"/>
          <a:ext cx="647700" cy="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34019</xdr:rowOff>
    </xdr:from>
    <xdr:to>
      <xdr:col>26</xdr:col>
      <xdr:colOff>50800</xdr:colOff>
      <xdr:row>16</xdr:row>
      <xdr:rowOff>48164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24844"/>
          <a:ext cx="698500" cy="14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16897</xdr:rowOff>
    </xdr:from>
    <xdr:to>
      <xdr:col>22</xdr:col>
      <xdr:colOff>114300</xdr:colOff>
      <xdr:row>16</xdr:row>
      <xdr:rowOff>48164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807722"/>
          <a:ext cx="698500" cy="3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16897</xdr:rowOff>
    </xdr:from>
    <xdr:to>
      <xdr:col>18</xdr:col>
      <xdr:colOff>177800</xdr:colOff>
      <xdr:row>16</xdr:row>
      <xdr:rowOff>108777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07722"/>
          <a:ext cx="698500" cy="9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157829</xdr:rowOff>
    </xdr:from>
    <xdr:to>
      <xdr:col>29</xdr:col>
      <xdr:colOff>177800</xdr:colOff>
      <xdr:row>16</xdr:row>
      <xdr:rowOff>87979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7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2906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2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154669</xdr:rowOff>
    </xdr:from>
    <xdr:to>
      <xdr:col>26</xdr:col>
      <xdr:colOff>101600</xdr:colOff>
      <xdr:row>16</xdr:row>
      <xdr:rowOff>84819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7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94996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168814</xdr:rowOff>
    </xdr:from>
    <xdr:to>
      <xdr:col>22</xdr:col>
      <xdr:colOff>165100</xdr:colOff>
      <xdr:row>16</xdr:row>
      <xdr:rowOff>98964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8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109141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137547</xdr:rowOff>
    </xdr:from>
    <xdr:to>
      <xdr:col>19</xdr:col>
      <xdr:colOff>38100</xdr:colOff>
      <xdr:row>16</xdr:row>
      <xdr:rowOff>67697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77874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2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57977</xdr:rowOff>
    </xdr:from>
    <xdr:to>
      <xdr:col>15</xdr:col>
      <xdr:colOff>101600</xdr:colOff>
      <xdr:row>16</xdr:row>
      <xdr:rowOff>159577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4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169754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1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250216</xdr:rowOff>
    </xdr:from>
    <xdr:to>
      <xdr:col>29</xdr:col>
      <xdr:colOff>127000</xdr:colOff>
      <xdr:row>34</xdr:row>
      <xdr:rowOff>340795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17666"/>
          <a:ext cx="647700" cy="9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250216</xdr:rowOff>
    </xdr:from>
    <xdr:to>
      <xdr:col>26</xdr:col>
      <xdr:colOff>50800</xdr:colOff>
      <xdr:row>35</xdr:row>
      <xdr:rowOff>54664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17666"/>
          <a:ext cx="698500" cy="14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260655</xdr:rowOff>
    </xdr:from>
    <xdr:to>
      <xdr:col>22</xdr:col>
      <xdr:colOff>114300</xdr:colOff>
      <xdr:row>35</xdr:row>
      <xdr:rowOff>54664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28105"/>
          <a:ext cx="698500" cy="13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260655</xdr:rowOff>
    </xdr:from>
    <xdr:to>
      <xdr:col>18</xdr:col>
      <xdr:colOff>177800</xdr:colOff>
      <xdr:row>34</xdr:row>
      <xdr:rowOff>301574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28105"/>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289995</xdr:rowOff>
    </xdr:from>
    <xdr:to>
      <xdr:col>29</xdr:col>
      <xdr:colOff>177800</xdr:colOff>
      <xdr:row>35</xdr:row>
      <xdr:rowOff>48695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5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262072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2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199415</xdr:rowOff>
    </xdr:from>
    <xdr:to>
      <xdr:col>26</xdr:col>
      <xdr:colOff>101600</xdr:colOff>
      <xdr:row>34</xdr:row>
      <xdr:rowOff>301016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668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311192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3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3864</xdr:rowOff>
    </xdr:from>
    <xdr:to>
      <xdr:col>22</xdr:col>
      <xdr:colOff>165100</xdr:colOff>
      <xdr:row>35</xdr:row>
      <xdr:rowOff>105464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90241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0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209855</xdr:rowOff>
    </xdr:from>
    <xdr:to>
      <xdr:col>19</xdr:col>
      <xdr:colOff>38100</xdr:colOff>
      <xdr:row>34</xdr:row>
      <xdr:rowOff>311455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7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321632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250774</xdr:rowOff>
    </xdr:from>
    <xdr:to>
      <xdr:col>15</xdr:col>
      <xdr:colOff>101600</xdr:colOff>
      <xdr:row>35</xdr:row>
      <xdr:rowOff>9474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1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337151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84912</xdr:rowOff>
    </xdr:from>
    <xdr:to>
      <xdr:col>24</xdr:col>
      <xdr:colOff>63500</xdr:colOff>
      <xdr:row>34</xdr:row>
      <xdr:rowOff>104991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14212"/>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84912</xdr:rowOff>
    </xdr:from>
    <xdr:to>
      <xdr:col>19</xdr:col>
      <xdr:colOff>177800</xdr:colOff>
      <xdr:row>34</xdr:row>
      <xdr:rowOff>91382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4212"/>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44236</xdr:rowOff>
    </xdr:from>
    <xdr:to>
      <xdr:col>15</xdr:col>
      <xdr:colOff>50800</xdr:colOff>
      <xdr:row>34</xdr:row>
      <xdr:rowOff>91382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73536"/>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44236</xdr:rowOff>
    </xdr:from>
    <xdr:to>
      <xdr:col>10</xdr:col>
      <xdr:colOff>114300</xdr:colOff>
      <xdr:row>34</xdr:row>
      <xdr:rowOff>129444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3536"/>
          <a:ext cx="889000" cy="8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54191</xdr:rowOff>
    </xdr:from>
    <xdr:to>
      <xdr:col>24</xdr:col>
      <xdr:colOff>114300</xdr:colOff>
      <xdr:row>34</xdr:row>
      <xdr:rowOff>155791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34112</xdr:rowOff>
    </xdr:from>
    <xdr:to>
      <xdr:col>20</xdr:col>
      <xdr:colOff>38100</xdr:colOff>
      <xdr:row>34</xdr:row>
      <xdr:rowOff>135712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152239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40582</xdr:rowOff>
    </xdr:from>
    <xdr:to>
      <xdr:col>15</xdr:col>
      <xdr:colOff>101600</xdr:colOff>
      <xdr:row>34</xdr:row>
      <xdr:rowOff>142182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158709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164886</xdr:rowOff>
    </xdr:from>
    <xdr:to>
      <xdr:col>10</xdr:col>
      <xdr:colOff>165100</xdr:colOff>
      <xdr:row>34</xdr:row>
      <xdr:rowOff>95036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111563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78644</xdr:rowOff>
    </xdr:from>
    <xdr:to>
      <xdr:col>6</xdr:col>
      <xdr:colOff>38100</xdr:colOff>
      <xdr:row>35</xdr:row>
      <xdr:rowOff>8794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25321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9787</xdr:rowOff>
    </xdr:from>
    <xdr:to>
      <xdr:col>24</xdr:col>
      <xdr:colOff>63500</xdr:colOff>
      <xdr:row>55</xdr:row>
      <xdr:rowOff>69497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39537"/>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69497</xdr:rowOff>
    </xdr:from>
    <xdr:to>
      <xdr:col>19</xdr:col>
      <xdr:colOff>177800</xdr:colOff>
      <xdr:row>55</xdr:row>
      <xdr:rowOff>94181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99247"/>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94181</xdr:rowOff>
    </xdr:from>
    <xdr:to>
      <xdr:col>15</xdr:col>
      <xdr:colOff>50800</xdr:colOff>
      <xdr:row>55</xdr:row>
      <xdr:rowOff>139902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2393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139902</xdr:rowOff>
    </xdr:from>
    <xdr:to>
      <xdr:col>10</xdr:col>
      <xdr:colOff>114300</xdr:colOff>
      <xdr:row>55</xdr:row>
      <xdr:rowOff>166963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9652"/>
          <a:ext cx="8890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130437</xdr:rowOff>
    </xdr:from>
    <xdr:to>
      <xdr:col>24</xdr:col>
      <xdr:colOff>114300</xdr:colOff>
      <xdr:row>55</xdr:row>
      <xdr:rowOff>60587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108864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18697</xdr:rowOff>
    </xdr:from>
    <xdr:to>
      <xdr:col>20</xdr:col>
      <xdr:colOff>38100</xdr:colOff>
      <xdr:row>55</xdr:row>
      <xdr:rowOff>120297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111424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43381</xdr:rowOff>
    </xdr:from>
    <xdr:to>
      <xdr:col>15</xdr:col>
      <xdr:colOff>101600</xdr:colOff>
      <xdr:row>55</xdr:row>
      <xdr:rowOff>144981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136108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89102</xdr:rowOff>
    </xdr:from>
    <xdr:to>
      <xdr:col>10</xdr:col>
      <xdr:colOff>165100</xdr:colOff>
      <xdr:row>56</xdr:row>
      <xdr:rowOff>19252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116163</xdr:rowOff>
    </xdr:from>
    <xdr:to>
      <xdr:col>6</xdr:col>
      <xdr:colOff>38100</xdr:colOff>
      <xdr:row>56</xdr:row>
      <xdr:rowOff>46313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37440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3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27206</xdr:rowOff>
    </xdr:from>
    <xdr:to>
      <xdr:col>24</xdr:col>
      <xdr:colOff>63500</xdr:colOff>
      <xdr:row>75</xdr:row>
      <xdr:rowOff>119812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885956"/>
          <a:ext cx="838200" cy="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118235</xdr:rowOff>
    </xdr:from>
    <xdr:to>
      <xdr:col>19</xdr:col>
      <xdr:colOff>177800</xdr:colOff>
      <xdr:row>75</xdr:row>
      <xdr:rowOff>119812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976985"/>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49906</xdr:rowOff>
    </xdr:from>
    <xdr:to>
      <xdr:col>15</xdr:col>
      <xdr:colOff>50800</xdr:colOff>
      <xdr:row>75</xdr:row>
      <xdr:rowOff>118235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908656"/>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87740</xdr:rowOff>
    </xdr:from>
    <xdr:to>
      <xdr:col>10</xdr:col>
      <xdr:colOff>114300</xdr:colOff>
      <xdr:row>75</xdr:row>
      <xdr:rowOff>49906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432140"/>
          <a:ext cx="889000" cy="4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147856</xdr:rowOff>
    </xdr:from>
    <xdr:to>
      <xdr:col>24</xdr:col>
      <xdr:colOff>114300</xdr:colOff>
      <xdr:row>75</xdr:row>
      <xdr:rowOff>78006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170733</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69012</xdr:rowOff>
    </xdr:from>
    <xdr:to>
      <xdr:col>20</xdr:col>
      <xdr:colOff>38100</xdr:colOff>
      <xdr:row>75</xdr:row>
      <xdr:rowOff>170613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15689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67435</xdr:rowOff>
    </xdr:from>
    <xdr:to>
      <xdr:col>15</xdr:col>
      <xdr:colOff>101600</xdr:colOff>
      <xdr:row>75</xdr:row>
      <xdr:rowOff>169035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14112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170556</xdr:rowOff>
    </xdr:from>
    <xdr:to>
      <xdr:col>10</xdr:col>
      <xdr:colOff>165100</xdr:colOff>
      <xdr:row>75</xdr:row>
      <xdr:rowOff>100706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8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117233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6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36940</xdr:rowOff>
    </xdr:from>
    <xdr:to>
      <xdr:col>6</xdr:col>
      <xdr:colOff>38100</xdr:colOff>
      <xdr:row>72</xdr:row>
      <xdr:rowOff>138540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3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155067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1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133919</xdr:rowOff>
    </xdr:from>
    <xdr:to>
      <xdr:col>24</xdr:col>
      <xdr:colOff>63500</xdr:colOff>
      <xdr:row>98</xdr:row>
      <xdr:rowOff>138655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601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138655</xdr:rowOff>
    </xdr:from>
    <xdr:to>
      <xdr:col>19</xdr:col>
      <xdr:colOff>177800</xdr:colOff>
      <xdr:row>98</xdr:row>
      <xdr:rowOff>169042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40755"/>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169042</xdr:rowOff>
    </xdr:from>
    <xdr:to>
      <xdr:col>15</xdr:col>
      <xdr:colOff>50800</xdr:colOff>
      <xdr:row>99</xdr:row>
      <xdr:rowOff>51591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71142"/>
          <a:ext cx="889000" cy="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51591</xdr:rowOff>
    </xdr:from>
    <xdr:to>
      <xdr:col>10</xdr:col>
      <xdr:colOff>114300</xdr:colOff>
      <xdr:row>99</xdr:row>
      <xdr:rowOff>84020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25141"/>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83119</xdr:rowOff>
    </xdr:from>
    <xdr:to>
      <xdr:col>24</xdr:col>
      <xdr:colOff>114300</xdr:colOff>
      <xdr:row>99</xdr:row>
      <xdr:rowOff>13269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61546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87855</xdr:rowOff>
    </xdr:from>
    <xdr:to>
      <xdr:col>20</xdr:col>
      <xdr:colOff>38100</xdr:colOff>
      <xdr:row>99</xdr:row>
      <xdr:rowOff>18005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118242</xdr:rowOff>
    </xdr:from>
    <xdr:to>
      <xdr:col>15</xdr:col>
      <xdr:colOff>101600</xdr:colOff>
      <xdr:row>99</xdr:row>
      <xdr:rowOff>48392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39519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791</xdr:rowOff>
    </xdr:from>
    <xdr:to>
      <xdr:col>10</xdr:col>
      <xdr:colOff>165100</xdr:colOff>
      <xdr:row>99</xdr:row>
      <xdr:rowOff>102391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93518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33220</xdr:rowOff>
    </xdr:from>
    <xdr:to>
      <xdr:col>6</xdr:col>
      <xdr:colOff>38100</xdr:colOff>
      <xdr:row>99</xdr:row>
      <xdr:rowOff>134820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125947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75203</xdr:rowOff>
    </xdr:from>
    <xdr:to>
      <xdr:col>55</xdr:col>
      <xdr:colOff>0</xdr:colOff>
      <xdr:row>33</xdr:row>
      <xdr:rowOff>88608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733053"/>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88608</xdr:rowOff>
    </xdr:from>
    <xdr:to>
      <xdr:col>50</xdr:col>
      <xdr:colOff>114300</xdr:colOff>
      <xdr:row>33</xdr:row>
      <xdr:rowOff>129413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746458"/>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129413</xdr:rowOff>
    </xdr:from>
    <xdr:to>
      <xdr:col>45</xdr:col>
      <xdr:colOff>177800</xdr:colOff>
      <xdr:row>34</xdr:row>
      <xdr:rowOff>106150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87263"/>
          <a:ext cx="889000" cy="14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106150</xdr:rowOff>
    </xdr:from>
    <xdr:to>
      <xdr:col>41</xdr:col>
      <xdr:colOff>50800</xdr:colOff>
      <xdr:row>35</xdr:row>
      <xdr:rowOff>23845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35450"/>
          <a:ext cx="889000" cy="8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24403</xdr:rowOff>
    </xdr:from>
    <xdr:to>
      <xdr:col>55</xdr:col>
      <xdr:colOff>50800</xdr:colOff>
      <xdr:row>33</xdr:row>
      <xdr:rowOff>126003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47280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37808</xdr:rowOff>
    </xdr:from>
    <xdr:to>
      <xdr:col>50</xdr:col>
      <xdr:colOff>165100</xdr:colOff>
      <xdr:row>33</xdr:row>
      <xdr:rowOff>139408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9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155935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7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78613</xdr:rowOff>
    </xdr:from>
    <xdr:to>
      <xdr:col>46</xdr:col>
      <xdr:colOff>38100</xdr:colOff>
      <xdr:row>34</xdr:row>
      <xdr:rowOff>8763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25290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55350</xdr:rowOff>
    </xdr:from>
    <xdr:to>
      <xdr:col>41</xdr:col>
      <xdr:colOff>101600</xdr:colOff>
      <xdr:row>34</xdr:row>
      <xdr:rowOff>156950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2027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5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144495</xdr:rowOff>
    </xdr:from>
    <xdr:to>
      <xdr:col>36</xdr:col>
      <xdr:colOff>165100</xdr:colOff>
      <xdr:row>35</xdr:row>
      <xdr:rowOff>74645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91172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4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10766</xdr:rowOff>
    </xdr:from>
    <xdr:to>
      <xdr:col>55</xdr:col>
      <xdr:colOff>0</xdr:colOff>
      <xdr:row>56</xdr:row>
      <xdr:rowOff>72812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8754716"/>
          <a:ext cx="838200" cy="9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10766</xdr:rowOff>
    </xdr:from>
    <xdr:to>
      <xdr:col>50</xdr:col>
      <xdr:colOff>114300</xdr:colOff>
      <xdr:row>57</xdr:row>
      <xdr:rowOff>127264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754716"/>
          <a:ext cx="889000" cy="11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127264</xdr:rowOff>
    </xdr:from>
    <xdr:to>
      <xdr:col>45</xdr:col>
      <xdr:colOff>177800</xdr:colOff>
      <xdr:row>58</xdr:row>
      <xdr:rowOff>87854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99914"/>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15799</xdr:rowOff>
    </xdr:from>
    <xdr:to>
      <xdr:col>41</xdr:col>
      <xdr:colOff>50800</xdr:colOff>
      <xdr:row>58</xdr:row>
      <xdr:rowOff>87854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9899"/>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22012</xdr:rowOff>
    </xdr:from>
    <xdr:to>
      <xdr:col>55</xdr:col>
      <xdr:colOff>50800</xdr:colOff>
      <xdr:row>56</xdr:row>
      <xdr:rowOff>123612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0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131416</xdr:rowOff>
    </xdr:from>
    <xdr:to>
      <xdr:col>50</xdr:col>
      <xdr:colOff>165100</xdr:colOff>
      <xdr:row>51</xdr:row>
      <xdr:rowOff>61566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78093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847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76464</xdr:rowOff>
    </xdr:from>
    <xdr:to>
      <xdr:col>46</xdr:col>
      <xdr:colOff>38100</xdr:colOff>
      <xdr:row>58</xdr:row>
      <xdr:rowOff>6614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37054</xdr:rowOff>
    </xdr:from>
    <xdr:to>
      <xdr:col>41</xdr:col>
      <xdr:colOff>101600</xdr:colOff>
      <xdr:row>58</xdr:row>
      <xdr:rowOff>138654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129781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136449</xdr:rowOff>
    </xdr:from>
    <xdr:to>
      <xdr:col>36</xdr:col>
      <xdr:colOff>165100</xdr:colOff>
      <xdr:row>58</xdr:row>
      <xdr:rowOff>66599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57726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33190</xdr:rowOff>
    </xdr:from>
    <xdr:to>
      <xdr:col>55</xdr:col>
      <xdr:colOff>0</xdr:colOff>
      <xdr:row>78</xdr:row>
      <xdr:rowOff>25295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063390"/>
          <a:ext cx="838200" cy="3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25295</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98395"/>
          <a:ext cx="889000" cy="1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96509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69609"/>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71673</xdr:rowOff>
    </xdr:from>
    <xdr:to>
      <xdr:col>41</xdr:col>
      <xdr:colOff>50800</xdr:colOff>
      <xdr:row>78</xdr:row>
      <xdr:rowOff>96509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44773"/>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153840</xdr:rowOff>
    </xdr:from>
    <xdr:to>
      <xdr:col>55</xdr:col>
      <xdr:colOff>50800</xdr:colOff>
      <xdr:row>76</xdr:row>
      <xdr:rowOff>83990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5268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8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145945</xdr:rowOff>
    </xdr:from>
    <xdr:to>
      <xdr:col>50</xdr:col>
      <xdr:colOff>165100</xdr:colOff>
      <xdr:row>78</xdr:row>
      <xdr:rowOff>76095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67222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4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45709</xdr:rowOff>
    </xdr:from>
    <xdr:to>
      <xdr:col>41</xdr:col>
      <xdr:colOff>101600</xdr:colOff>
      <xdr:row>78</xdr:row>
      <xdr:rowOff>147309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138436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20873</xdr:rowOff>
    </xdr:from>
    <xdr:to>
      <xdr:col>36</xdr:col>
      <xdr:colOff>165100</xdr:colOff>
      <xdr:row>78</xdr:row>
      <xdr:rowOff>122473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113600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110882</xdr:rowOff>
    </xdr:from>
    <xdr:to>
      <xdr:col>55</xdr:col>
      <xdr:colOff>0</xdr:colOff>
      <xdr:row>98</xdr:row>
      <xdr:rowOff>110306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712832"/>
          <a:ext cx="838200" cy="119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110882</xdr:rowOff>
    </xdr:from>
    <xdr:to>
      <xdr:col>50</xdr:col>
      <xdr:colOff>114300</xdr:colOff>
      <xdr:row>97</xdr:row>
      <xdr:rowOff>133555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712832"/>
          <a:ext cx="889000" cy="10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133555</xdr:rowOff>
    </xdr:from>
    <xdr:to>
      <xdr:col>45</xdr:col>
      <xdr:colOff>177800</xdr:colOff>
      <xdr:row>98</xdr:row>
      <xdr:rowOff>127012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4205"/>
          <a:ext cx="889000" cy="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73082</xdr:rowOff>
    </xdr:from>
    <xdr:to>
      <xdr:col>41</xdr:col>
      <xdr:colOff>50800</xdr:colOff>
      <xdr:row>98</xdr:row>
      <xdr:rowOff>127012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5182"/>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59506</xdr:rowOff>
    </xdr:from>
    <xdr:to>
      <xdr:col>55</xdr:col>
      <xdr:colOff>50800</xdr:colOff>
      <xdr:row>98</xdr:row>
      <xdr:rowOff>161106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145883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60082</xdr:rowOff>
    </xdr:from>
    <xdr:to>
      <xdr:col>50</xdr:col>
      <xdr:colOff>165100</xdr:colOff>
      <xdr:row>91</xdr:row>
      <xdr:rowOff>161682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6759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43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82755</xdr:rowOff>
    </xdr:from>
    <xdr:to>
      <xdr:col>46</xdr:col>
      <xdr:colOff>38100</xdr:colOff>
      <xdr:row>98</xdr:row>
      <xdr:rowOff>12905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76212</xdr:rowOff>
    </xdr:from>
    <xdr:to>
      <xdr:col>41</xdr:col>
      <xdr:colOff>101600</xdr:colOff>
      <xdr:row>99</xdr:row>
      <xdr:rowOff>6362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168939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22282</xdr:rowOff>
    </xdr:from>
    <xdr:to>
      <xdr:col>36</xdr:col>
      <xdr:colOff>165100</xdr:colOff>
      <xdr:row>98</xdr:row>
      <xdr:rowOff>123882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115009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120456</xdr:rowOff>
    </xdr:from>
    <xdr:to>
      <xdr:col>85</xdr:col>
      <xdr:colOff>127000</xdr:colOff>
      <xdr:row>76</xdr:row>
      <xdr:rowOff>143256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50656"/>
          <a:ext cx="8382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120456</xdr:rowOff>
    </xdr:from>
    <xdr:to>
      <xdr:col>81</xdr:col>
      <xdr:colOff>50800</xdr:colOff>
      <xdr:row>76</xdr:row>
      <xdr:rowOff>157869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50656"/>
          <a:ext cx="8890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149735</xdr:rowOff>
    </xdr:from>
    <xdr:to>
      <xdr:col>76</xdr:col>
      <xdr:colOff>114300</xdr:colOff>
      <xdr:row>76</xdr:row>
      <xdr:rowOff>157869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7993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129203</xdr:rowOff>
    </xdr:from>
    <xdr:to>
      <xdr:col>71</xdr:col>
      <xdr:colOff>177800</xdr:colOff>
      <xdr:row>76</xdr:row>
      <xdr:rowOff>149735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59403"/>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92456</xdr:rowOff>
    </xdr:from>
    <xdr:to>
      <xdr:col>85</xdr:col>
      <xdr:colOff>177800</xdr:colOff>
      <xdr:row>77</xdr:row>
      <xdr:rowOff>22606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70883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69656</xdr:rowOff>
    </xdr:from>
    <xdr:to>
      <xdr:col>81</xdr:col>
      <xdr:colOff>101600</xdr:colOff>
      <xdr:row>76</xdr:row>
      <xdr:rowOff>171256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162383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107069</xdr:rowOff>
    </xdr:from>
    <xdr:to>
      <xdr:col>76</xdr:col>
      <xdr:colOff>165100</xdr:colOff>
      <xdr:row>77</xdr:row>
      <xdr:rowOff>37219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28346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98935</xdr:rowOff>
    </xdr:from>
    <xdr:to>
      <xdr:col>72</xdr:col>
      <xdr:colOff>38100</xdr:colOff>
      <xdr:row>77</xdr:row>
      <xdr:rowOff>29085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20212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78403</xdr:rowOff>
    </xdr:from>
    <xdr:to>
      <xdr:col>67</xdr:col>
      <xdr:colOff>101600</xdr:colOff>
      <xdr:row>77</xdr:row>
      <xdr:rowOff>8553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171130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147103</xdr:rowOff>
    </xdr:from>
    <xdr:to>
      <xdr:col>85</xdr:col>
      <xdr:colOff>127000</xdr:colOff>
      <xdr:row>95</xdr:row>
      <xdr:rowOff>157997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34853"/>
          <a:ext cx="8382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157997</xdr:rowOff>
    </xdr:from>
    <xdr:to>
      <xdr:col>81</xdr:col>
      <xdr:colOff>50800</xdr:colOff>
      <xdr:row>96</xdr:row>
      <xdr:rowOff>82212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45747"/>
          <a:ext cx="889000" cy="9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82212</xdr:rowOff>
    </xdr:from>
    <xdr:to>
      <xdr:col>76</xdr:col>
      <xdr:colOff>114300</xdr:colOff>
      <xdr:row>97</xdr:row>
      <xdr:rowOff>65039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41412"/>
          <a:ext cx="889000" cy="1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135644</xdr:rowOff>
    </xdr:from>
    <xdr:to>
      <xdr:col>71</xdr:col>
      <xdr:colOff>177800</xdr:colOff>
      <xdr:row>97</xdr:row>
      <xdr:rowOff>65039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94844"/>
          <a:ext cx="8890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96303</xdr:rowOff>
    </xdr:from>
    <xdr:to>
      <xdr:col>85</xdr:col>
      <xdr:colOff>177800</xdr:colOff>
      <xdr:row>96</xdr:row>
      <xdr:rowOff>26453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3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119180</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3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107197</xdr:rowOff>
    </xdr:from>
    <xdr:to>
      <xdr:col>81</xdr:col>
      <xdr:colOff>101600</xdr:colOff>
      <xdr:row>96</xdr:row>
      <xdr:rowOff>37347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3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53874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7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31412</xdr:rowOff>
    </xdr:from>
    <xdr:to>
      <xdr:col>76</xdr:col>
      <xdr:colOff>165100</xdr:colOff>
      <xdr:row>96</xdr:row>
      <xdr:rowOff>133012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149539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14239</xdr:rowOff>
    </xdr:from>
    <xdr:to>
      <xdr:col>72</xdr:col>
      <xdr:colOff>38100</xdr:colOff>
      <xdr:row>97</xdr:row>
      <xdr:rowOff>115839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132366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84844</xdr:rowOff>
    </xdr:from>
    <xdr:to>
      <xdr:col>67</xdr:col>
      <xdr:colOff>101600</xdr:colOff>
      <xdr:row>97</xdr:row>
      <xdr:rowOff>14994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99104</xdr:rowOff>
    </xdr:from>
    <xdr:to>
      <xdr:col>116</xdr:col>
      <xdr:colOff>63500</xdr:colOff>
      <xdr:row>76</xdr:row>
      <xdr:rowOff>156998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9304"/>
          <a:ext cx="838200" cy="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90018</xdr:rowOff>
    </xdr:from>
    <xdr:to>
      <xdr:col>111</xdr:col>
      <xdr:colOff>177800</xdr:colOff>
      <xdr:row>76</xdr:row>
      <xdr:rowOff>156998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20218"/>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90018</xdr:rowOff>
    </xdr:from>
    <xdr:to>
      <xdr:col>107</xdr:col>
      <xdr:colOff>50800</xdr:colOff>
      <xdr:row>77</xdr:row>
      <xdr:rowOff>90399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20218"/>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90399</xdr:rowOff>
    </xdr:from>
    <xdr:to>
      <xdr:col>102</xdr:col>
      <xdr:colOff>114300</xdr:colOff>
      <xdr:row>77</xdr:row>
      <xdr:rowOff>121250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2049"/>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48304</xdr:rowOff>
    </xdr:from>
    <xdr:to>
      <xdr:col>116</xdr:col>
      <xdr:colOff>114300</xdr:colOff>
      <xdr:row>76</xdr:row>
      <xdr:rowOff>149904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26731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106198</xdr:rowOff>
    </xdr:from>
    <xdr:to>
      <xdr:col>112</xdr:col>
      <xdr:colOff>38100</xdr:colOff>
      <xdr:row>77</xdr:row>
      <xdr:rowOff>36348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27475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39218</xdr:rowOff>
    </xdr:from>
    <xdr:to>
      <xdr:col>107</xdr:col>
      <xdr:colOff>101600</xdr:colOff>
      <xdr:row>76</xdr:row>
      <xdr:rowOff>140818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39599</xdr:rowOff>
    </xdr:from>
    <xdr:to>
      <xdr:col>102</xdr:col>
      <xdr:colOff>165100</xdr:colOff>
      <xdr:row>77</xdr:row>
      <xdr:rowOff>141199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132326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70450</xdr:rowOff>
    </xdr:from>
    <xdr:to>
      <xdr:col>98</xdr:col>
      <xdr:colOff>38100</xdr:colOff>
      <xdr:row>78</xdr:row>
      <xdr:rowOff>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163177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平成２８年度より継続して給与の独自削減を行っているものの、依然として類似団体内平均値よりも高い水準で推移している。住民一人当たりに係る主な構成項目である補助費等、物件費及び扶助費については、平成２６年度以降緩やかであるが増加傾向にある。これは人口減少によ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新中学校の建設により昨年は大きく増加となったが、今年度は例年並みの水準となった。また、既存の公共施設等について経年劣化により維持補修が必要な施設が多くなってきており、例年、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今後は、総合計画や公共施設等総合管理計画に基づき、事業実施の優先度も熟慮しながら公共施設の適正管理に努め、コスト削減を目指した事業展開を図る。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5,091
5,055
397.72
4,889,946
4,804,743
85,203
2,552,696
4,692,035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26162</xdr:rowOff>
    </xdr:from>
    <xdr:to>
      <xdr:col>24</xdr:col>
      <xdr:colOff>63500</xdr:colOff>
      <xdr:row>37</xdr:row>
      <xdr:rowOff>40005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9812"/>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78613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8365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40767</xdr:rowOff>
    </xdr:from>
    <xdr:to>
      <xdr:col>15</xdr:col>
      <xdr:colOff>50800</xdr:colOff>
      <xdr:row>37</xdr:row>
      <xdr:rowOff>78613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441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40767</xdr:rowOff>
    </xdr:from>
    <xdr:to>
      <xdr:col>10</xdr:col>
      <xdr:colOff>114300</xdr:colOff>
      <xdr:row>37</xdr:row>
      <xdr:rowOff>97282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4417"/>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146812</xdr:rowOff>
    </xdr:from>
    <xdr:to>
      <xdr:col>24</xdr:col>
      <xdr:colOff>114300</xdr:colOff>
      <xdr:row>37</xdr:row>
      <xdr:rowOff>76962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125239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81932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27813</xdr:rowOff>
    </xdr:from>
    <xdr:to>
      <xdr:col>15</xdr:col>
      <xdr:colOff>101600</xdr:colOff>
      <xdr:row>37</xdr:row>
      <xdr:rowOff>129413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120540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161417</xdr:rowOff>
    </xdr:from>
    <xdr:to>
      <xdr:col>10</xdr:col>
      <xdr:colOff>165100</xdr:colOff>
      <xdr:row>37</xdr:row>
      <xdr:rowOff>91567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46482</xdr:rowOff>
    </xdr:from>
    <xdr:to>
      <xdr:col>6</xdr:col>
      <xdr:colOff>38100</xdr:colOff>
      <xdr:row>37</xdr:row>
      <xdr:rowOff>148082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139209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56127</xdr:rowOff>
    </xdr:from>
    <xdr:to>
      <xdr:col>24</xdr:col>
      <xdr:colOff>63500</xdr:colOff>
      <xdr:row>54</xdr:row>
      <xdr:rowOff>141790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14427"/>
          <a:ext cx="838200" cy="8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141790</xdr:rowOff>
    </xdr:from>
    <xdr:to>
      <xdr:col>19</xdr:col>
      <xdr:colOff>177800</xdr:colOff>
      <xdr:row>55</xdr:row>
      <xdr:rowOff>60180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00090"/>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60180</xdr:rowOff>
    </xdr:from>
    <xdr:to>
      <xdr:col>15</xdr:col>
      <xdr:colOff>50800</xdr:colOff>
      <xdr:row>56</xdr:row>
      <xdr:rowOff>92648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89930"/>
          <a:ext cx="889000" cy="20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4317</xdr:rowOff>
    </xdr:from>
    <xdr:to>
      <xdr:col>10</xdr:col>
      <xdr:colOff>114300</xdr:colOff>
      <xdr:row>56</xdr:row>
      <xdr:rowOff>92648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05517"/>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5327</xdr:rowOff>
    </xdr:from>
    <xdr:to>
      <xdr:col>24</xdr:col>
      <xdr:colOff>114300</xdr:colOff>
      <xdr:row>54</xdr:row>
      <xdr:rowOff>106927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28204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1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90990</xdr:rowOff>
    </xdr:from>
    <xdr:to>
      <xdr:col>20</xdr:col>
      <xdr:colOff>38100</xdr:colOff>
      <xdr:row>55</xdr:row>
      <xdr:rowOff>21140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37667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2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9380</xdr:rowOff>
    </xdr:from>
    <xdr:to>
      <xdr:col>15</xdr:col>
      <xdr:colOff>101600</xdr:colOff>
      <xdr:row>55</xdr:row>
      <xdr:rowOff>110980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127507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1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41848</xdr:rowOff>
    </xdr:from>
    <xdr:to>
      <xdr:col>10</xdr:col>
      <xdr:colOff>165100</xdr:colOff>
      <xdr:row>56</xdr:row>
      <xdr:rowOff>143448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134575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124967</xdr:rowOff>
    </xdr:from>
    <xdr:to>
      <xdr:col>6</xdr:col>
      <xdr:colOff>38100</xdr:colOff>
      <xdr:row>56</xdr:row>
      <xdr:rowOff>55117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71644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153381</xdr:rowOff>
    </xdr:from>
    <xdr:to>
      <xdr:col>24</xdr:col>
      <xdr:colOff>63500</xdr:colOff>
      <xdr:row>77</xdr:row>
      <xdr:rowOff>164331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55031"/>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116577</xdr:rowOff>
    </xdr:from>
    <xdr:to>
      <xdr:col>19</xdr:col>
      <xdr:colOff>177800</xdr:colOff>
      <xdr:row>77</xdr:row>
      <xdr:rowOff>153381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18227"/>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116577</xdr:rowOff>
    </xdr:from>
    <xdr:to>
      <xdr:col>15</xdr:col>
      <xdr:colOff>50800</xdr:colOff>
      <xdr:row>78</xdr:row>
      <xdr:rowOff>2803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8227"/>
          <a:ext cx="889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2803</xdr:rowOff>
    </xdr:from>
    <xdr:to>
      <xdr:col>10</xdr:col>
      <xdr:colOff>114300</xdr:colOff>
      <xdr:row>78</xdr:row>
      <xdr:rowOff>56900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5903"/>
          <a:ext cx="889000" cy="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113531</xdr:rowOff>
    </xdr:from>
    <xdr:to>
      <xdr:col>24</xdr:col>
      <xdr:colOff>114300</xdr:colOff>
      <xdr:row>78</xdr:row>
      <xdr:rowOff>43681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28458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102581</xdr:rowOff>
    </xdr:from>
    <xdr:to>
      <xdr:col>20</xdr:col>
      <xdr:colOff>38100</xdr:colOff>
      <xdr:row>78</xdr:row>
      <xdr:rowOff>32731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23858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65777</xdr:rowOff>
    </xdr:from>
    <xdr:to>
      <xdr:col>15</xdr:col>
      <xdr:colOff>101600</xdr:colOff>
      <xdr:row>77</xdr:row>
      <xdr:rowOff>167377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158504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123453</xdr:rowOff>
    </xdr:from>
    <xdr:to>
      <xdr:col>10</xdr:col>
      <xdr:colOff>165100</xdr:colOff>
      <xdr:row>78</xdr:row>
      <xdr:rowOff>53603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6100</xdr:rowOff>
    </xdr:from>
    <xdr:to>
      <xdr:col>6</xdr:col>
      <xdr:colOff>38100</xdr:colOff>
      <xdr:row>78</xdr:row>
      <xdr:rowOff>107700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98827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4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149408</xdr:rowOff>
    </xdr:from>
    <xdr:to>
      <xdr:col>24</xdr:col>
      <xdr:colOff>63500</xdr:colOff>
      <xdr:row>93</xdr:row>
      <xdr:rowOff>15593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22808"/>
          <a:ext cx="8382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5710</xdr:rowOff>
    </xdr:from>
    <xdr:to>
      <xdr:col>19</xdr:col>
      <xdr:colOff>177800</xdr:colOff>
      <xdr:row>93</xdr:row>
      <xdr:rowOff>15593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950560"/>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5710</xdr:rowOff>
    </xdr:from>
    <xdr:to>
      <xdr:col>15</xdr:col>
      <xdr:colOff>50800</xdr:colOff>
      <xdr:row>93</xdr:row>
      <xdr:rowOff>124155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950560"/>
          <a:ext cx="889000" cy="1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124155</xdr:rowOff>
    </xdr:from>
    <xdr:to>
      <xdr:col>10</xdr:col>
      <xdr:colOff>114300</xdr:colOff>
      <xdr:row>94</xdr:row>
      <xdr:rowOff>53670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690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98608</xdr:rowOff>
    </xdr:from>
    <xdr:to>
      <xdr:col>24</xdr:col>
      <xdr:colOff>114300</xdr:colOff>
      <xdr:row>93</xdr:row>
      <xdr:rowOff>28758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121485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2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136243</xdr:rowOff>
    </xdr:from>
    <xdr:to>
      <xdr:col>20</xdr:col>
      <xdr:colOff>38100</xdr:colOff>
      <xdr:row>93</xdr:row>
      <xdr:rowOff>66393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82920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68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126360</xdr:rowOff>
    </xdr:from>
    <xdr:to>
      <xdr:col>15</xdr:col>
      <xdr:colOff>101600</xdr:colOff>
      <xdr:row>93</xdr:row>
      <xdr:rowOff>56510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8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73037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67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73355</xdr:rowOff>
    </xdr:from>
    <xdr:to>
      <xdr:col>10</xdr:col>
      <xdr:colOff>165100</xdr:colOff>
      <xdr:row>94</xdr:row>
      <xdr:rowOff>3505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20032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79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2870</xdr:rowOff>
    </xdr:from>
    <xdr:to>
      <xdr:col>6</xdr:col>
      <xdr:colOff>38100</xdr:colOff>
      <xdr:row>94</xdr:row>
      <xdr:rowOff>104470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120997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9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113895</xdr:rowOff>
    </xdr:from>
    <xdr:to>
      <xdr:col>55</xdr:col>
      <xdr:colOff>0</xdr:colOff>
      <xdr:row>58</xdr:row>
      <xdr:rowOff>141208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7995"/>
          <a:ext cx="8382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113895</xdr:rowOff>
    </xdr:from>
    <xdr:to>
      <xdr:col>50</xdr:col>
      <xdr:colOff>114300</xdr:colOff>
      <xdr:row>58</xdr:row>
      <xdr:rowOff>125161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57995"/>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125161</xdr:rowOff>
    </xdr:from>
    <xdr:to>
      <xdr:col>45</xdr:col>
      <xdr:colOff>177800</xdr:colOff>
      <xdr:row>58</xdr:row>
      <xdr:rowOff>141220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6926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141220</xdr:rowOff>
    </xdr:from>
    <xdr:to>
      <xdr:col>41</xdr:col>
      <xdr:colOff>50800</xdr:colOff>
      <xdr:row>58</xdr:row>
      <xdr:rowOff>145922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8532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90408</xdr:rowOff>
    </xdr:from>
    <xdr:to>
      <xdr:col>55</xdr:col>
      <xdr:colOff>50800</xdr:colOff>
      <xdr:row>59</xdr:row>
      <xdr:rowOff>20558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5335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63095</xdr:rowOff>
    </xdr:from>
    <xdr:to>
      <xdr:col>50</xdr:col>
      <xdr:colOff>165100</xdr:colOff>
      <xdr:row>58</xdr:row>
      <xdr:rowOff>164695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155822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74361</xdr:rowOff>
    </xdr:from>
    <xdr:to>
      <xdr:col>46</xdr:col>
      <xdr:colOff>38100</xdr:colOff>
      <xdr:row>59</xdr:row>
      <xdr:rowOff>4511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167088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1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90420</xdr:rowOff>
    </xdr:from>
    <xdr:to>
      <xdr:col>41</xdr:col>
      <xdr:colOff>101600</xdr:colOff>
      <xdr:row>59</xdr:row>
      <xdr:rowOff>20570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11697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2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95122</xdr:rowOff>
    </xdr:from>
    <xdr:to>
      <xdr:col>36</xdr:col>
      <xdr:colOff>165100</xdr:colOff>
      <xdr:row>59</xdr:row>
      <xdr:rowOff>25272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16399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126606</xdr:rowOff>
    </xdr:from>
    <xdr:to>
      <xdr:col>55</xdr:col>
      <xdr:colOff>0</xdr:colOff>
      <xdr:row>77</xdr:row>
      <xdr:rowOff>155270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8256"/>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126606</xdr:rowOff>
    </xdr:from>
    <xdr:to>
      <xdr:col>50</xdr:col>
      <xdr:colOff>114300</xdr:colOff>
      <xdr:row>77</xdr:row>
      <xdr:rowOff>146089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8256"/>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58635</xdr:rowOff>
    </xdr:from>
    <xdr:to>
      <xdr:col>45</xdr:col>
      <xdr:colOff>177800</xdr:colOff>
      <xdr:row>77</xdr:row>
      <xdr:rowOff>146089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60285"/>
          <a:ext cx="889000" cy="8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58635</xdr:rowOff>
    </xdr:from>
    <xdr:to>
      <xdr:col>41</xdr:col>
      <xdr:colOff>50800</xdr:colOff>
      <xdr:row>77</xdr:row>
      <xdr:rowOff>89663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60285"/>
          <a:ext cx="889000" cy="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104470</xdr:rowOff>
    </xdr:from>
    <xdr:to>
      <xdr:col>55</xdr:col>
      <xdr:colOff>50800</xdr:colOff>
      <xdr:row>78</xdr:row>
      <xdr:rowOff>34620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82897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75806</xdr:rowOff>
    </xdr:from>
    <xdr:to>
      <xdr:col>50</xdr:col>
      <xdr:colOff>165100</xdr:colOff>
      <xdr:row>78</xdr:row>
      <xdr:rowOff>5956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168533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7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95289</xdr:rowOff>
    </xdr:from>
    <xdr:to>
      <xdr:col>46</xdr:col>
      <xdr:colOff>38100</xdr:colOff>
      <xdr:row>78</xdr:row>
      <xdr:rowOff>25439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7835</xdr:rowOff>
    </xdr:from>
    <xdr:to>
      <xdr:col>41</xdr:col>
      <xdr:colOff>101600</xdr:colOff>
      <xdr:row>77</xdr:row>
      <xdr:rowOff>109435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38863</xdr:rowOff>
    </xdr:from>
    <xdr:to>
      <xdr:col>36</xdr:col>
      <xdr:colOff>165100</xdr:colOff>
      <xdr:row>77</xdr:row>
      <xdr:rowOff>140463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119611</xdr:rowOff>
    </xdr:from>
    <xdr:to>
      <xdr:col>55</xdr:col>
      <xdr:colOff>0</xdr:colOff>
      <xdr:row>97</xdr:row>
      <xdr:rowOff>28972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78811"/>
          <a:ext cx="8382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9849</xdr:rowOff>
    </xdr:from>
    <xdr:to>
      <xdr:col>50</xdr:col>
      <xdr:colOff>114300</xdr:colOff>
      <xdr:row>97</xdr:row>
      <xdr:rowOff>28972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40499"/>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168160</xdr:rowOff>
    </xdr:from>
    <xdr:to>
      <xdr:col>45</xdr:col>
      <xdr:colOff>177800</xdr:colOff>
      <xdr:row>97</xdr:row>
      <xdr:rowOff>9849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27360"/>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57004</xdr:rowOff>
    </xdr:from>
    <xdr:to>
      <xdr:col>41</xdr:col>
      <xdr:colOff>50800</xdr:colOff>
      <xdr:row>96</xdr:row>
      <xdr:rowOff>168160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16204"/>
          <a:ext cx="889000" cy="1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68811</xdr:rowOff>
    </xdr:from>
    <xdr:to>
      <xdr:col>55</xdr:col>
      <xdr:colOff>50800</xdr:colOff>
      <xdr:row>96</xdr:row>
      <xdr:rowOff>170411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47238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149622</xdr:rowOff>
    </xdr:from>
    <xdr:to>
      <xdr:col>50</xdr:col>
      <xdr:colOff>165100</xdr:colOff>
      <xdr:row>97</xdr:row>
      <xdr:rowOff>79772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0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130499</xdr:rowOff>
    </xdr:from>
    <xdr:to>
      <xdr:col>46</xdr:col>
      <xdr:colOff>38100</xdr:colOff>
      <xdr:row>97</xdr:row>
      <xdr:rowOff>60649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51776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117360</xdr:rowOff>
    </xdr:from>
    <xdr:to>
      <xdr:col>41</xdr:col>
      <xdr:colOff>101600</xdr:colOff>
      <xdr:row>97</xdr:row>
      <xdr:rowOff>47510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6204</xdr:rowOff>
    </xdr:from>
    <xdr:to>
      <xdr:col>36</xdr:col>
      <xdr:colOff>165100</xdr:colOff>
      <xdr:row>96</xdr:row>
      <xdr:rowOff>107804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221</xdr:rowOff>
    </xdr:from>
    <xdr:to>
      <xdr:col>85</xdr:col>
      <xdr:colOff>127000</xdr:colOff>
      <xdr:row>36</xdr:row>
      <xdr:rowOff>45778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72421"/>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45778</xdr:rowOff>
    </xdr:from>
    <xdr:to>
      <xdr:col>81</xdr:col>
      <xdr:colOff>50800</xdr:colOff>
      <xdr:row>36</xdr:row>
      <xdr:rowOff>80133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17978"/>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50954</xdr:rowOff>
    </xdr:from>
    <xdr:to>
      <xdr:col>76</xdr:col>
      <xdr:colOff>114300</xdr:colOff>
      <xdr:row>36</xdr:row>
      <xdr:rowOff>80133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23154"/>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12076</xdr:rowOff>
    </xdr:from>
    <xdr:to>
      <xdr:col>71</xdr:col>
      <xdr:colOff>177800</xdr:colOff>
      <xdr:row>36</xdr:row>
      <xdr:rowOff>50954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84276"/>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120871</xdr:rowOff>
    </xdr:from>
    <xdr:to>
      <xdr:col>85</xdr:col>
      <xdr:colOff>177800</xdr:colOff>
      <xdr:row>36</xdr:row>
      <xdr:rowOff>51021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143748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166428</xdr:rowOff>
    </xdr:from>
    <xdr:to>
      <xdr:col>81</xdr:col>
      <xdr:colOff>101600</xdr:colOff>
      <xdr:row>36</xdr:row>
      <xdr:rowOff>96578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113105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4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29333</xdr:rowOff>
    </xdr:from>
    <xdr:to>
      <xdr:col>76</xdr:col>
      <xdr:colOff>165100</xdr:colOff>
      <xdr:row>36</xdr:row>
      <xdr:rowOff>130933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0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147460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xdr:rowOff>
    </xdr:from>
    <xdr:to>
      <xdr:col>72</xdr:col>
      <xdr:colOff>38100</xdr:colOff>
      <xdr:row>36</xdr:row>
      <xdr:rowOff>101754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118281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132726</xdr:rowOff>
    </xdr:from>
    <xdr:to>
      <xdr:col>67</xdr:col>
      <xdr:colOff>101600</xdr:colOff>
      <xdr:row>36</xdr:row>
      <xdr:rowOff>62876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79403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48041</xdr:rowOff>
    </xdr:from>
    <xdr:to>
      <xdr:col>85</xdr:col>
      <xdr:colOff>126364</xdr:colOff>
      <xdr:row>58</xdr:row>
      <xdr:rowOff>166339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963441"/>
          <a:ext cx="1269" cy="114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170166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166339</xdr:rowOff>
    </xdr:from>
    <xdr:to>
      <xdr:col>86</xdr:col>
      <xdr:colOff>25400</xdr:colOff>
      <xdr:row>58</xdr:row>
      <xdr:rowOff>166339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166168</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3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48041</xdr:rowOff>
    </xdr:from>
    <xdr:to>
      <xdr:col>86</xdr:col>
      <xdr:colOff>25400</xdr:colOff>
      <xdr:row>52</xdr:row>
      <xdr:rowOff>48041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96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4960</xdr:rowOff>
    </xdr:from>
    <xdr:to>
      <xdr:col>85</xdr:col>
      <xdr:colOff>127000</xdr:colOff>
      <xdr:row>55</xdr:row>
      <xdr:rowOff>142107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748910"/>
          <a:ext cx="838200" cy="8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61847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34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83420</xdr:rowOff>
    </xdr:from>
    <xdr:to>
      <xdr:col>85</xdr:col>
      <xdr:colOff>177800</xdr:colOff>
      <xdr:row>58</xdr:row>
      <xdr:rowOff>13570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4960</xdr:rowOff>
    </xdr:from>
    <xdr:to>
      <xdr:col>81</xdr:col>
      <xdr:colOff>50800</xdr:colOff>
      <xdr:row>56</xdr:row>
      <xdr:rowOff>153899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748910"/>
          <a:ext cx="8890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74488</xdr:rowOff>
    </xdr:from>
    <xdr:to>
      <xdr:col>81</xdr:col>
      <xdr:colOff>101600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167215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9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153899</xdr:rowOff>
    </xdr:from>
    <xdr:to>
      <xdr:col>76</xdr:col>
      <xdr:colOff>114300</xdr:colOff>
      <xdr:row>57</xdr:row>
      <xdr:rowOff>119482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55099"/>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86454</xdr:rowOff>
    </xdr:from>
    <xdr:to>
      <xdr:col>76</xdr:col>
      <xdr:colOff>165100</xdr:colOff>
      <xdr:row>58</xdr:row>
      <xdr:rowOff>16604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119482</xdr:rowOff>
    </xdr:from>
    <xdr:to>
      <xdr:col>71</xdr:col>
      <xdr:colOff>177800</xdr:colOff>
      <xdr:row>57</xdr:row>
      <xdr:rowOff>126183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213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87587</xdr:rowOff>
    </xdr:from>
    <xdr:to>
      <xdr:col>72</xdr:col>
      <xdr:colOff>38100</xdr:colOff>
      <xdr:row>58</xdr:row>
      <xdr:rowOff>17737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8864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85602</xdr:rowOff>
    </xdr:from>
    <xdr:to>
      <xdr:col>67</xdr:col>
      <xdr:colOff>101600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91307</xdr:rowOff>
    </xdr:from>
    <xdr:to>
      <xdr:col>85</xdr:col>
      <xdr:colOff>177800</xdr:colOff>
      <xdr:row>56</xdr:row>
      <xdr:rowOff>21457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114184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7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125610</xdr:rowOff>
    </xdr:from>
    <xdr:to>
      <xdr:col>81</xdr:col>
      <xdr:colOff>101600</xdr:colOff>
      <xdr:row>51</xdr:row>
      <xdr:rowOff>55760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72287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4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103099</xdr:rowOff>
    </xdr:from>
    <xdr:to>
      <xdr:col>76</xdr:col>
      <xdr:colOff>165100</xdr:colOff>
      <xdr:row>57</xdr:row>
      <xdr:rowOff>33249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49776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4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68682</xdr:rowOff>
    </xdr:from>
    <xdr:to>
      <xdr:col>72</xdr:col>
      <xdr:colOff>38100</xdr:colOff>
      <xdr:row>57</xdr:row>
      <xdr:rowOff>170282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15359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75383</xdr:rowOff>
    </xdr:from>
    <xdr:to>
      <xdr:col>67</xdr:col>
      <xdr:colOff>101600</xdr:colOff>
      <xdr:row>58</xdr:row>
      <xdr:rowOff>5533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120456</xdr:rowOff>
    </xdr:from>
    <xdr:to>
      <xdr:col>85</xdr:col>
      <xdr:colOff>127000</xdr:colOff>
      <xdr:row>96</xdr:row>
      <xdr:rowOff>143256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579656"/>
          <a:ext cx="8382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120456</xdr:rowOff>
    </xdr:from>
    <xdr:to>
      <xdr:col>81</xdr:col>
      <xdr:colOff>50800</xdr:colOff>
      <xdr:row>96</xdr:row>
      <xdr:rowOff>157869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79656"/>
          <a:ext cx="8890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149735</xdr:rowOff>
    </xdr:from>
    <xdr:to>
      <xdr:col>76</xdr:col>
      <xdr:colOff>114300</xdr:colOff>
      <xdr:row>96</xdr:row>
      <xdr:rowOff>157869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0893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129203</xdr:rowOff>
    </xdr:from>
    <xdr:to>
      <xdr:col>71</xdr:col>
      <xdr:colOff>177800</xdr:colOff>
      <xdr:row>96</xdr:row>
      <xdr:rowOff>149735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88403"/>
          <a:ext cx="8890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92456</xdr:rowOff>
    </xdr:from>
    <xdr:to>
      <xdr:col>85</xdr:col>
      <xdr:colOff>177800</xdr:colOff>
      <xdr:row>97</xdr:row>
      <xdr:rowOff>22606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70883</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69656</xdr:rowOff>
    </xdr:from>
    <xdr:to>
      <xdr:col>81</xdr:col>
      <xdr:colOff>101600</xdr:colOff>
      <xdr:row>96</xdr:row>
      <xdr:rowOff>171256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162383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107069</xdr:rowOff>
    </xdr:from>
    <xdr:to>
      <xdr:col>76</xdr:col>
      <xdr:colOff>165100</xdr:colOff>
      <xdr:row>97</xdr:row>
      <xdr:rowOff>37219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28346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6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98935</xdr:rowOff>
    </xdr:from>
    <xdr:to>
      <xdr:col>72</xdr:col>
      <xdr:colOff>38100</xdr:colOff>
      <xdr:row>97</xdr:row>
      <xdr:rowOff>29085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78403</xdr:rowOff>
    </xdr:from>
    <xdr:to>
      <xdr:col>67</xdr:col>
      <xdr:colOff>101600</xdr:colOff>
      <xdr:row>97</xdr:row>
      <xdr:rowOff>8553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171130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目的別歳出については、総務費、衛生費、消防費、教育費を除く全ての項目で類似団体平均とほぼ同水準か、それよりも下回っているが、これは歳出抑制によるものと思われる。</a:t>
          </a:r>
        </a:p>
        <a:p>
          <a:r>
            <a:rPr kumimoji="1" lang="ja-JP" altLang="en-US" sz="1300">
              <a:latin typeface="ＭＳ Ｐゴシック" panose="020B0600070205080204" pitchFamily="50" charset="-128"/>
              <a:ea typeface="ＭＳ Ｐゴシック" panose="020B0600070205080204" pitchFamily="50" charset="-128"/>
            </a:rPr>
            <a:t>　衛生費については、当町ではごみの焼却ができないことから、他町へごみを運搬している状況にある。そのごみ運搬委託料が高額となっているなど、ごみ処理に要する経費が大きくなっている。</a:t>
          </a:r>
        </a:p>
        <a:p>
          <a:r>
            <a:rPr kumimoji="1" lang="ja-JP" altLang="en-US" sz="1300">
              <a:latin typeface="ＭＳ Ｐゴシック" panose="020B0600070205080204" pitchFamily="50" charset="-128"/>
              <a:ea typeface="ＭＳ Ｐゴシック" panose="020B0600070205080204" pitchFamily="50" charset="-128"/>
            </a:rPr>
            <a:t>　また、総務費については、当町ではふるさと納税による寄付が増加傾向にあり、寄付者に対する返礼品や寄付額の積立による支出の増加により類似団体平均を上回った。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今後は、このふるさと納税によりいただいた寄付金を新たな財源として、有意義に活用し、寄付者の意に沿った事業展開をしていくことで、健全な財政運営を目指す。</a:t>
          </a:r>
        </a:p>
        <a:p>
          <a:r>
            <a:rPr kumimoji="1" lang="ja-JP" altLang="en-US" sz="1300">
              <a:latin typeface="ＭＳ Ｐゴシック" panose="020B0600070205080204" pitchFamily="50" charset="-128"/>
              <a:ea typeface="ＭＳ Ｐゴシック" panose="020B0600070205080204" pitchFamily="50" charset="-128"/>
            </a:rPr>
            <a:t>　教育費については、平成２９年度の新中学校建設事業に伴い大きく増加したもので、この中学校関連工事が終了したことにより、今後の支出は例年並みになる見込みである。</a:t>
          </a:r>
        </a:p>
        <a:p>
          <a:r>
            <a:rPr kumimoji="1" lang="ja-JP" altLang="en-US" sz="1300">
              <a:latin typeface="ＭＳ Ｐゴシック" panose="020B0600070205080204" pitchFamily="50" charset="-128"/>
              <a:ea typeface="ＭＳ Ｐゴシック" panose="020B0600070205080204" pitchFamily="50" charset="-128"/>
            </a:rPr>
            <a:t>　今後は、中学校建設による歳出の増加については、一過性のものと考えるが、経常的に必要となるごみ処理に要する経費については、ごみ処理量の抑制を図るなど、経費節減に努める。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災害時の突発的な支出に対応するため、事業の精査や給与の独自削減等により歳出経費の削減のほか、町税等の徴収強化により自主財源の確保を継続的に実施し、財政調整基金への積立を行ってきた。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平成３０年度は、交付税減額による歳入減、及び実施事業に対する特定財源の割合が減少したことなどにより、実質収支が減少したものと考えられる。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今後も更なる交付税の減少などが予想されることから、自主財源の確保及び歳出の抑制に努める。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一般会計においては、交付税における歳入額の減額及び、実施事業に対する特定財源の割合が減少したことなどにより、実質収支が減少したことによるものと考えられる。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また、国民健康保険事業特別会計及び介護保険事業特別会計においては、繰越金の減などによる歳入額の減により実質収支が減少したものと考えられる。</a:t>
          </a:r>
        </a:p>
        <a:p>
          <a:r>
            <a:rPr kumimoji="1" lang="ja-JP" altLang="en-US" sz="1400">
              <a:latin typeface="ＭＳ ゴシック" pitchFamily="49" charset="-128"/>
              <a:ea typeface="ＭＳ ゴシック" pitchFamily="49" charset="-128"/>
            </a:rPr>
            <a:t>　今後は、更なる普通交付税の減額が予想されることから、引き続き自主財源の確保及び歳出の削減に努める。</a:t>
          </a:r>
        </a:p>
        <a:p>
          <a:r>
            <a:rPr kumimoji="1" lang="ja-JP" altLang="en-US" sz="1400">
              <a:latin typeface="ＭＳ ゴシック" pitchFamily="49" charset="-128"/>
              <a:ea typeface="ＭＳ ゴシック" pitchFamily="49" charset="-128"/>
            </a:rPr>
            <a:t>　また、水道事業会計においても、より一層の企業努力により経費削減、抑制の実行に取り組むとともに、水道料金の未収金回収についても徹底した措置を講ずることする。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4889946</v>
      </c>
      <c r="BO4" s="430"/>
      <c r="BP4" s="430"/>
      <c r="BQ4" s="430"/>
      <c r="BR4" s="430"/>
      <c r="BS4" s="430"/>
      <c r="BT4" s="430"/>
      <c r="BU4" s="431"/>
      <c r="BV4" s="429">
        <v>6304101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8.1999999999999993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4804743</v>
      </c>
      <c r="BO5" s="467"/>
      <c r="BP5" s="467"/>
      <c r="BQ5" s="467"/>
      <c r="BR5" s="467"/>
      <c r="BS5" s="467"/>
      <c r="BT5" s="467"/>
      <c r="BU5" s="468"/>
      <c r="BV5" s="466">
        <v>6088291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85.8</v>
      </c>
      <c r="CU5" s="464"/>
      <c r="CV5" s="464"/>
      <c r="CW5" s="464"/>
      <c r="CX5" s="464"/>
      <c r="CY5" s="464"/>
      <c r="CZ5" s="464"/>
      <c r="DA5" s="465"/>
      <c r="DB5" s="463">
        <v>82.8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85203</v>
      </c>
      <c r="BO6" s="467"/>
      <c r="BP6" s="467"/>
      <c r="BQ6" s="467"/>
      <c r="BR6" s="467"/>
      <c r="BS6" s="467"/>
      <c r="BT6" s="467"/>
      <c r="BU6" s="468"/>
      <c r="BV6" s="466">
        <v>215810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89.7</v>
      </c>
      <c r="CU6" s="504"/>
      <c r="CV6" s="504"/>
      <c r="CW6" s="504"/>
      <c r="CX6" s="504"/>
      <c r="CY6" s="504"/>
      <c r="CZ6" s="504"/>
      <c r="DA6" s="505"/>
      <c r="DB6" s="503">
        <v>86.5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937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2552696</v>
      </c>
      <c r="CU7" s="467"/>
      <c r="CV7" s="467"/>
      <c r="CW7" s="467"/>
      <c r="CX7" s="467"/>
      <c r="CY7" s="467"/>
      <c r="CZ7" s="467"/>
      <c r="DA7" s="468"/>
      <c r="DB7" s="466">
        <v>2609635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85203</v>
      </c>
      <c r="BO8" s="467"/>
      <c r="BP8" s="467"/>
      <c r="BQ8" s="467"/>
      <c r="BR8" s="467"/>
      <c r="BS8" s="467"/>
      <c r="BT8" s="467"/>
      <c r="BU8" s="468"/>
      <c r="BV8" s="466">
        <v>214873</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0.26</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5415</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-129670</v>
      </c>
      <c r="BO9" s="467"/>
      <c r="BP9" s="467"/>
      <c r="BQ9" s="467"/>
      <c r="BR9" s="467"/>
      <c r="BS9" s="467"/>
      <c r="BT9" s="467"/>
      <c r="BU9" s="468"/>
      <c r="BV9" s="466">
        <v>-8165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5885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131058</v>
      </c>
      <c r="BO10" s="467"/>
      <c r="BP10" s="467"/>
      <c r="BQ10" s="467"/>
      <c r="BR10" s="467"/>
      <c r="BS10" s="467"/>
      <c r="BT10" s="467"/>
      <c r="BU10" s="468"/>
      <c r="BV10" s="466">
        <v>101006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5091</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94</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161000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5055</v>
      </c>
      <c r="S13" s="548"/>
      <c r="T13" s="548"/>
      <c r="U13" s="548"/>
      <c r="V13" s="549"/>
      <c r="W13" s="482" t="s">
        <v>141</v>
      </c>
      <c r="X13" s="483"/>
      <c r="Y13" s="483"/>
      <c r="Z13" s="483"/>
      <c r="AA13" s="483"/>
      <c r="AB13" s="473"/>
      <c r="AC13" s="517">
        <v>1262</v>
      </c>
      <c r="AD13" s="518"/>
      <c r="AE13" s="518"/>
      <c r="AF13" s="518"/>
      <c r="AG13" s="557"/>
      <c r="AH13" s="517">
        <v>1497</v>
      </c>
      <c r="AI13" s="518"/>
      <c r="AJ13" s="518"/>
      <c r="AK13" s="518"/>
      <c r="AL13" s="519"/>
      <c r="AM13" s="495" t="s">
        <v>142</v>
      </c>
      <c r="AN13" s="496"/>
      <c r="AO13" s="496"/>
      <c r="AP13" s="496"/>
      <c r="AQ13" s="496"/>
      <c r="AR13" s="496"/>
      <c r="AS13" s="496"/>
      <c r="AT13" s="497"/>
      <c r="AU13" s="498" t="s">
        <v>121</v>
      </c>
      <c r="AV13" s="499"/>
      <c r="AW13" s="499"/>
      <c r="AX13" s="499"/>
      <c r="AY13" s="500" t="s">
        <v>143</v>
      </c>
      <c r="AZ13" s="501"/>
      <c r="BA13" s="501"/>
      <c r="BB13" s="501"/>
      <c r="BC13" s="501"/>
      <c r="BD13" s="501"/>
      <c r="BE13" s="501"/>
      <c r="BF13" s="501"/>
      <c r="BG13" s="501"/>
      <c r="BH13" s="501"/>
      <c r="BI13" s="501"/>
      <c r="BJ13" s="501"/>
      <c r="BK13" s="501"/>
      <c r="BL13" s="501"/>
      <c r="BM13" s="502"/>
      <c r="BN13" s="466">
        <v>1388</v>
      </c>
      <c r="BO13" s="467"/>
      <c r="BP13" s="467"/>
      <c r="BQ13" s="467"/>
      <c r="BR13" s="467"/>
      <c r="BS13" s="467"/>
      <c r="BT13" s="467"/>
      <c r="BU13" s="468"/>
      <c r="BV13" s="466">
        <v>-68159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8.3000000000000007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5231</v>
      </c>
      <c r="S14" s="548"/>
      <c r="T14" s="548"/>
      <c r="U14" s="548"/>
      <c r="V14" s="549"/>
      <c r="W14" s="456"/>
      <c r="X14" s="457"/>
      <c r="Y14" s="457"/>
      <c r="Z14" s="457"/>
      <c r="AA14" s="457"/>
      <c r="AB14" s="446"/>
      <c r="AC14" s="550">
        <v>39.200000000000003</v>
      </c>
      <c r="AD14" s="551"/>
      <c r="AE14" s="551"/>
      <c r="AF14" s="551"/>
      <c r="AG14" s="552"/>
      <c r="AH14" s="550">
        <v>44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131</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5195</v>
      </c>
      <c r="S15" s="548"/>
      <c r="T15" s="548"/>
      <c r="U15" s="548"/>
      <c r="V15" s="549"/>
      <c r="W15" s="482" t="s">
        <v>148</v>
      </c>
      <c r="X15" s="483"/>
      <c r="Y15" s="483"/>
      <c r="Z15" s="483"/>
      <c r="AA15" s="483"/>
      <c r="AB15" s="473"/>
      <c r="AC15" s="517">
        <v>648</v>
      </c>
      <c r="AD15" s="518"/>
      <c r="AE15" s="518"/>
      <c r="AF15" s="518"/>
      <c r="AG15" s="557"/>
      <c r="AH15" s="517">
        <v>591</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602074</v>
      </c>
      <c r="BO15" s="430"/>
      <c r="BP15" s="430"/>
      <c r="BQ15" s="430"/>
      <c r="BR15" s="430"/>
      <c r="BS15" s="430"/>
      <c r="BT15" s="430"/>
      <c r="BU15" s="431"/>
      <c r="BV15" s="429">
        <v>603121</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20.100000000000001</v>
      </c>
      <c r="AD16" s="551"/>
      <c r="AE16" s="551"/>
      <c r="AF16" s="551"/>
      <c r="AG16" s="552"/>
      <c r="AH16" s="550">
        <v>17.399999999999999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2274800</v>
      </c>
      <c r="BO16" s="467"/>
      <c r="BP16" s="467"/>
      <c r="BQ16" s="467"/>
      <c r="BR16" s="467"/>
      <c r="BS16" s="467"/>
      <c r="BT16" s="467"/>
      <c r="BU16" s="468"/>
      <c r="BV16" s="466">
        <v>2327499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1311</v>
      </c>
      <c r="AD17" s="518"/>
      <c r="AE17" s="518"/>
      <c r="AF17" s="518"/>
      <c r="AG17" s="557"/>
      <c r="AH17" s="517">
        <v>1313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768891</v>
      </c>
      <c r="BO17" s="467"/>
      <c r="BP17" s="467"/>
      <c r="BQ17" s="467"/>
      <c r="BR17" s="467"/>
      <c r="BS17" s="467"/>
      <c r="BT17" s="467"/>
      <c r="BU17" s="468"/>
      <c r="BV17" s="466">
        <v>773255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397.72</v>
      </c>
      <c r="M18" s="579"/>
      <c r="N18" s="579"/>
      <c r="O18" s="579"/>
      <c r="P18" s="579"/>
      <c r="Q18" s="579"/>
      <c r="R18" s="580"/>
      <c r="S18" s="580"/>
      <c r="T18" s="580"/>
      <c r="U18" s="580"/>
      <c r="V18" s="581"/>
      <c r="W18" s="484"/>
      <c r="X18" s="485"/>
      <c r="Y18" s="485"/>
      <c r="Z18" s="485"/>
      <c r="AA18" s="485"/>
      <c r="AB18" s="476"/>
      <c r="AC18" s="582">
        <v>40.700000000000003</v>
      </c>
      <c r="AD18" s="583"/>
      <c r="AE18" s="583"/>
      <c r="AF18" s="583"/>
      <c r="AG18" s="584"/>
      <c r="AH18" s="582">
        <v>38.6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2176437</v>
      </c>
      <c r="BO18" s="467"/>
      <c r="BP18" s="467"/>
      <c r="BQ18" s="467"/>
      <c r="BR18" s="467"/>
      <c r="BS18" s="467"/>
      <c r="BT18" s="467"/>
      <c r="BU18" s="468"/>
      <c r="BV18" s="466">
        <v>2186065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3275588</v>
      </c>
      <c r="BO19" s="467"/>
      <c r="BP19" s="467"/>
      <c r="BQ19" s="467"/>
      <c r="BR19" s="467"/>
      <c r="BS19" s="467"/>
      <c r="BT19" s="467"/>
      <c r="BU19" s="468"/>
      <c r="BV19" s="466">
        <v>3471101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2101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4692035</v>
      </c>
      <c r="BO23" s="467"/>
      <c r="BP23" s="467"/>
      <c r="BQ23" s="467"/>
      <c r="BR23" s="467"/>
      <c r="BS23" s="467"/>
      <c r="BT23" s="467"/>
      <c r="BU23" s="468"/>
      <c r="BV23" s="466">
        <v>4601718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6110</v>
      </c>
      <c r="R24" s="518"/>
      <c r="S24" s="518"/>
      <c r="T24" s="518"/>
      <c r="U24" s="518"/>
      <c r="V24" s="557"/>
      <c r="W24" s="616"/>
      <c r="X24" s="604"/>
      <c r="Y24" s="605"/>
      <c r="Z24" s="516" t="s">
        <v>171</v>
      </c>
      <c r="AA24" s="496"/>
      <c r="AB24" s="496"/>
      <c r="AC24" s="496"/>
      <c r="AD24" s="496"/>
      <c r="AE24" s="496"/>
      <c r="AF24" s="496"/>
      <c r="AG24" s="497"/>
      <c r="AH24" s="517">
        <v>74</v>
      </c>
      <c r="AI24" s="518"/>
      <c r="AJ24" s="518"/>
      <c r="AK24" s="518"/>
      <c r="AL24" s="557"/>
      <c r="AM24" s="517">
        <v>236800</v>
      </c>
      <c r="AN24" s="518"/>
      <c r="AO24" s="518"/>
      <c r="AP24" s="518"/>
      <c r="AQ24" s="518"/>
      <c r="AR24" s="557"/>
      <c r="AS24" s="517">
        <v>3200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4386331</v>
      </c>
      <c r="BO24" s="467"/>
      <c r="BP24" s="467"/>
      <c r="BQ24" s="467"/>
      <c r="BR24" s="467"/>
      <c r="BS24" s="467"/>
      <c r="BT24" s="467"/>
      <c r="BU24" s="468"/>
      <c r="BV24" s="466">
        <v>4358462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5180</v>
      </c>
      <c r="R25" s="518"/>
      <c r="S25" s="518"/>
      <c r="T25" s="518"/>
      <c r="U25" s="518"/>
      <c r="V25" s="557"/>
      <c r="W25" s="616"/>
      <c r="X25" s="604"/>
      <c r="Y25" s="605"/>
      <c r="Z25" s="516" t="s">
        <v>174</v>
      </c>
      <c r="AA25" s="496"/>
      <c r="AB25" s="496"/>
      <c r="AC25" s="496"/>
      <c r="AD25" s="496"/>
      <c r="AE25" s="496"/>
      <c r="AF25" s="496"/>
      <c r="AG25" s="497"/>
      <c r="AH25" s="517" t="s">
        <v>131</v>
      </c>
      <c r="AI25" s="518"/>
      <c r="AJ25" s="518"/>
      <c r="AK25" s="518"/>
      <c r="AL25" s="557"/>
      <c r="AM25" s="517" t="s">
        <v>130</v>
      </c>
      <c r="AN25" s="518"/>
      <c r="AO25" s="518"/>
      <c r="AP25" s="518"/>
      <c r="AQ25" s="518"/>
      <c r="AR25" s="557"/>
      <c r="AS25" s="517" t="s">
        <v>139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131246</v>
      </c>
      <c r="BO25" s="430"/>
      <c r="BP25" s="430"/>
      <c r="BQ25" s="430"/>
      <c r="BR25" s="430"/>
      <c r="BS25" s="430"/>
      <c r="BT25" s="430"/>
      <c r="BU25" s="431"/>
      <c r="BV25" s="429">
        <v>87388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4900</v>
      </c>
      <c r="R26" s="518"/>
      <c r="S26" s="518"/>
      <c r="T26" s="518"/>
      <c r="U26" s="518"/>
      <c r="V26" s="557"/>
      <c r="W26" s="616"/>
      <c r="X26" s="604"/>
      <c r="Y26" s="605"/>
      <c r="Z26" s="516" t="s">
        <v>177</v>
      </c>
      <c r="AA26" s="626"/>
      <c r="AB26" s="626"/>
      <c r="AC26" s="626"/>
      <c r="AD26" s="626"/>
      <c r="AE26" s="626"/>
      <c r="AF26" s="626"/>
      <c r="AG26" s="627"/>
      <c r="AH26" s="517" t="s">
        <v>131</v>
      </c>
      <c r="AI26" s="518"/>
      <c r="AJ26" s="518"/>
      <c r="AK26" s="518"/>
      <c r="AL26" s="557"/>
      <c r="AM26" s="517" t="s">
        <v>131</v>
      </c>
      <c r="AN26" s="518"/>
      <c r="AO26" s="518"/>
      <c r="AP26" s="518"/>
      <c r="AQ26" s="518"/>
      <c r="AR26" s="557"/>
      <c r="AS26" s="517" t="s">
        <v>131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2220</v>
      </c>
      <c r="R27" s="518"/>
      <c r="S27" s="518"/>
      <c r="T27" s="518"/>
      <c r="U27" s="518"/>
      <c r="V27" s="557"/>
      <c r="W27" s="616"/>
      <c r="X27" s="604"/>
      <c r="Y27" s="605"/>
      <c r="Z27" s="516" t="s">
        <v>180</v>
      </c>
      <c r="AA27" s="496"/>
      <c r="AB27" s="496"/>
      <c r="AC27" s="496"/>
      <c r="AD27" s="496"/>
      <c r="AE27" s="496"/>
      <c r="AF27" s="496"/>
      <c r="AG27" s="497"/>
      <c r="AH27" s="517">
        <v>20</v>
      </c>
      <c r="AI27" s="518"/>
      <c r="AJ27" s="518"/>
      <c r="AK27" s="518"/>
      <c r="AL27" s="557"/>
      <c r="AM27" s="517">
        <v>59622</v>
      </c>
      <c r="AN27" s="518"/>
      <c r="AO27" s="518"/>
      <c r="AP27" s="518"/>
      <c r="AQ27" s="518"/>
      <c r="AR27" s="557"/>
      <c r="AS27" s="517">
        <v>2981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6460</v>
      </c>
      <c r="BO27" s="640"/>
      <c r="BP27" s="640"/>
      <c r="BQ27" s="640"/>
      <c r="BR27" s="640"/>
      <c r="BS27" s="640"/>
      <c r="BT27" s="640"/>
      <c r="BU27" s="641"/>
      <c r="BV27" s="639">
        <v>6459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1780</v>
      </c>
      <c r="R28" s="518"/>
      <c r="S28" s="518"/>
      <c r="T28" s="518"/>
      <c r="U28" s="518"/>
      <c r="V28" s="557"/>
      <c r="W28" s="616"/>
      <c r="X28" s="604"/>
      <c r="Y28" s="605"/>
      <c r="Z28" s="516" t="s">
        <v>183</v>
      </c>
      <c r="AA28" s="496"/>
      <c r="AB28" s="496"/>
      <c r="AC28" s="496"/>
      <c r="AD28" s="496"/>
      <c r="AE28" s="496"/>
      <c r="AF28" s="496"/>
      <c r="AG28" s="497"/>
      <c r="AH28" s="517" t="s">
        <v>139</v>
      </c>
      <c r="AI28" s="518"/>
      <c r="AJ28" s="518"/>
      <c r="AK28" s="518"/>
      <c r="AL28" s="557"/>
      <c r="AM28" s="517" t="s">
        <v>131</v>
      </c>
      <c r="AN28" s="518"/>
      <c r="AO28" s="518"/>
      <c r="AP28" s="518"/>
      <c r="AQ28" s="518"/>
      <c r="AR28" s="557"/>
      <c r="AS28" s="517" t="s">
        <v>131</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818127</v>
      </c>
      <c r="BO28" s="430"/>
      <c r="BP28" s="430"/>
      <c r="BQ28" s="430"/>
      <c r="BR28" s="430"/>
      <c r="BS28" s="430"/>
      <c r="BT28" s="430"/>
      <c r="BU28" s="431"/>
      <c r="BV28" s="429">
        <v>687069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8</v>
      </c>
      <c r="M29" s="518"/>
      <c r="N29" s="518"/>
      <c r="O29" s="518"/>
      <c r="P29" s="557"/>
      <c r="Q29" s="517">
        <v>1480</v>
      </c>
      <c r="R29" s="518"/>
      <c r="S29" s="518"/>
      <c r="T29" s="518"/>
      <c r="U29" s="518"/>
      <c r="V29" s="557"/>
      <c r="W29" s="617"/>
      <c r="X29" s="618"/>
      <c r="Y29" s="619"/>
      <c r="Z29" s="516" t="s">
        <v>186</v>
      </c>
      <c r="AA29" s="496"/>
      <c r="AB29" s="496"/>
      <c r="AC29" s="496"/>
      <c r="AD29" s="496"/>
      <c r="AE29" s="496"/>
      <c r="AF29" s="496"/>
      <c r="AG29" s="497"/>
      <c r="AH29" s="517">
        <v>94</v>
      </c>
      <c r="AI29" s="518"/>
      <c r="AJ29" s="518"/>
      <c r="AK29" s="518"/>
      <c r="AL29" s="557"/>
      <c r="AM29" s="517">
        <v>296422</v>
      </c>
      <c r="AN29" s="518"/>
      <c r="AO29" s="518"/>
      <c r="AP29" s="518"/>
      <c r="AQ29" s="518"/>
      <c r="AR29" s="557"/>
      <c r="AS29" s="517">
        <v>3153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561233</v>
      </c>
      <c r="BO29" s="467"/>
      <c r="BP29" s="467"/>
      <c r="BQ29" s="467"/>
      <c r="BR29" s="467"/>
      <c r="BS29" s="467"/>
      <c r="BT29" s="467"/>
      <c r="BU29" s="468"/>
      <c r="BV29" s="466">
        <v>551186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2127853</v>
      </c>
      <c r="BO30" s="640"/>
      <c r="BP30" s="640"/>
      <c r="BQ30" s="640"/>
      <c r="BR30" s="640"/>
      <c r="BS30" s="640"/>
      <c r="BT30" s="640"/>
      <c r="BU30" s="641"/>
      <c r="BV30" s="639">
        <v>1938600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国民健康保険診療所事業特別会計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根室北部消防事務組合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根室北部廃棄物処理広域連合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根室北部衛生組合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MU19ZGQ4hNZUc0NVLUyjPVQH5wY4ZRu6lmrnRO/bgmuyZwN0438JSQ3i+Ir0dggNiyTwBD8p9ATOePUkeM4NA==" saltValue="XPG+fPSdl7PLXuRqQ0LG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&amp;L&amp;D　&amp;T&amp;C&amp;P/&amp;N&amp;R&amp;A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0" t="s">
        <v>555</v>
      </c>
      <c r="D34" s="1240"/>
      <c r="E34" s="1241"/>
      <c r="F34" s="32">
        <v>4.24</v>
      </c>
      <c r="G34" s="33">
        <v>7.18</v>
      </c>
      <c r="H34" s="33">
        <v>8.49</v>
      </c>
      <c r="I34" s="33">
        <v>8.23</v>
      </c>
      <c r="J34" s="34">
        <v>3.33</v>
      </c>
      <c r="K34" s="22"/>
      <c r="L34" s="22"/>
      <c r="M34" s="22"/>
      <c r="N34" s="22"/>
      <c r="O34" s="22"/>
      <c r="P34" s="22"/>
    </row>
    <row r="35" spans="1:16" ht="39" customHeight="1" x14ac:dyDescent="0.15">
      <c r="A35" s="22"/>
      <c r="B35" s="35"/>
      <c r="C35" s="1234" t="s">
        <v>556</v>
      </c>
      <c r="D35" s="1235"/>
      <c r="E35" s="1236"/>
      <c r="F35" s="36">
        <v>0.54</v>
      </c>
      <c r="G35" s="37">
        <v>1.1000000000000001</v>
      </c>
      <c r="H35" s="37">
        <v>1.57</v>
      </c>
      <c r="I35" s="37">
        <v>2.31</v>
      </c>
      <c r="J35" s="38">
        <v>2.46</v>
      </c>
      <c r="K35" s="22"/>
      <c r="L35" s="22"/>
      <c r="M35" s="22"/>
      <c r="N35" s="22"/>
      <c r="O35" s="22"/>
      <c r="P35" s="22"/>
    </row>
    <row r="36" spans="1:16" ht="39" customHeight="1" x14ac:dyDescent="0.15">
      <c r="A36" s="22"/>
      <c r="B36" s="35"/>
      <c r="C36" s="1234" t="s">
        <v>557</v>
      </c>
      <c r="D36" s="1235"/>
      <c r="E36" s="1236"/>
      <c r="F36" s="36">
        <v>0.09</v>
      </c>
      <c r="G36" s="37">
        <v>1.4</v>
      </c>
      <c r="H36" s="37">
        <v>2.56</v>
      </c>
      <c r="I36" s="37">
        <v>0.77</v>
      </c>
      <c r="J36" s="38">
        <v>0.24</v>
      </c>
      <c r="K36" s="22"/>
      <c r="L36" s="22"/>
      <c r="M36" s="22"/>
      <c r="N36" s="22"/>
      <c r="O36" s="22"/>
      <c r="P36" s="22"/>
    </row>
    <row r="37" spans="1:16" ht="39" customHeight="1" x14ac:dyDescent="0.15">
      <c r="A37" s="22"/>
      <c r="B37" s="35"/>
      <c r="C37" s="1234" t="s">
        <v>558</v>
      </c>
      <c r="D37" s="1235"/>
      <c r="E37" s="1236"/>
      <c r="F37" s="36">
        <v>0.49</v>
      </c>
      <c r="G37" s="37">
        <v>0.57999999999999996</v>
      </c>
      <c r="H37" s="37">
        <v>1</v>
      </c>
      <c r="I37" s="37">
        <v>0.62</v>
      </c>
      <c r="J37" s="38">
        <v>0.24</v>
      </c>
      <c r="K37" s="22"/>
      <c r="L37" s="22"/>
      <c r="M37" s="22"/>
      <c r="N37" s="22"/>
      <c r="O37" s="22"/>
      <c r="P37" s="22"/>
    </row>
    <row r="38" spans="1:16" ht="39" customHeight="1" x14ac:dyDescent="0.15">
      <c r="A38" s="22"/>
      <c r="B38" s="35"/>
      <c r="C38" s="1234" t="s">
        <v>559</v>
      </c>
      <c r="D38" s="1235"/>
      <c r="E38" s="1236"/>
      <c r="F38" s="36">
        <v>0</v>
      </c>
      <c r="G38" s="37">
        <v>0.02</v>
      </c>
      <c r="H38" s="37">
        <v>0.06</v>
      </c>
      <c r="I38" s="37">
        <v>0.01</v>
      </c>
      <c r="J38" s="38">
        <v>0.04</v>
      </c>
      <c r="K38" s="22"/>
      <c r="L38" s="22"/>
      <c r="M38" s="22"/>
      <c r="N38" s="22"/>
      <c r="O38" s="22"/>
      <c r="P38" s="22"/>
    </row>
    <row r="39" spans="1:16" ht="39" customHeight="1" x14ac:dyDescent="0.15">
      <c r="A39" s="22"/>
      <c r="B39" s="35"/>
      <c r="C39" s="1234" t="s">
        <v>560</v>
      </c>
      <c r="D39" s="1235"/>
      <c r="E39" s="1236"/>
      <c r="F39" s="36">
        <v>0</v>
      </c>
      <c r="G39" s="37">
        <v>0</v>
      </c>
      <c r="H39" s="37">
        <v>0</v>
      </c>
      <c r="I39" s="37">
        <v>0</v>
      </c>
      <c r="J39" s="38">
        <v>0.02</v>
      </c>
      <c r="K39" s="22"/>
      <c r="L39" s="22"/>
      <c r="M39" s="22"/>
      <c r="N39" s="22"/>
      <c r="O39" s="22"/>
      <c r="P39" s="22"/>
    </row>
    <row r="40" spans="1:16" ht="39" customHeight="1" x14ac:dyDescent="0.15">
      <c r="A40" s="22"/>
      <c r="B40" s="35"/>
      <c r="C40" s="1234"/>
      <c r="D40" s="1235"/>
      <c r="E40" s="1236"/>
      <c r="F40" s="36"/>
      <c r="G40" s="37"/>
      <c r="H40" s="37"/>
      <c r="I40" s="37"/>
      <c r="J40" s="38"/>
      <c r="K40" s="22"/>
      <c r="L40" s="22"/>
      <c r="M40" s="22"/>
      <c r="N40" s="22"/>
      <c r="O40" s="22"/>
      <c r="P40" s="22"/>
    </row>
    <row r="41" spans="1:16" ht="39" customHeight="1" x14ac:dyDescent="0.15">
      <c r="A41" s="22"/>
      <c r="B41" s="35"/>
      <c r="C41" s="1234"/>
      <c r="D41" s="1235"/>
      <c r="E41" s="1236"/>
      <c r="F41" s="36"/>
      <c r="G41" s="37"/>
      <c r="H41" s="37"/>
      <c r="I41" s="37"/>
      <c r="J41" s="38"/>
      <c r="K41" s="22"/>
      <c r="L41" s="22"/>
      <c r="M41" s="22"/>
      <c r="N41" s="22"/>
      <c r="O41" s="22"/>
      <c r="P41" s="22"/>
    </row>
    <row r="42" spans="1:16" ht="39" customHeight="1" x14ac:dyDescent="0.15">
      <c r="A42" s="22"/>
      <c r="B42" s="39"/>
      <c r="C42" s="1234" t="s">
        <v>561</v>
      </c>
      <c r="D42" s="1235"/>
      <c r="E42" s="1236"/>
      <c r="F42" s="36" t="s">
        <v>505</v>
      </c>
      <c r="G42" s="37" t="s">
        <v>505</v>
      </c>
      <c r="H42" s="37" t="s">
        <v>505</v>
      </c>
      <c r="I42" s="37" t="s">
        <v>505</v>
      </c>
      <c r="J42" s="38" t="s">
        <v>505</v>
      </c>
      <c r="K42" s="22"/>
      <c r="L42" s="22"/>
      <c r="M42" s="22"/>
      <c r="N42" s="22"/>
      <c r="O42" s="22"/>
      <c r="P42" s="22"/>
    </row>
    <row r="43" spans="1:16" ht="39" customHeight="1" thickBot="1" x14ac:dyDescent="0.2">
      <c r="A43" s="22"/>
      <c r="B43" s="40"/>
      <c r="C43" s="1237" t="s">
        <v>562</v>
      </c>
      <c r="D43" s="1238"/>
      <c r="E43" s="1239"/>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tMgYo9Q0GPNZNWI3FUNPN6uyqru2NlqUxf+gJZGJcRnGHsLBjg8ROXdXNO3DqdJIiHlfkmsV1OFoO23Tbt2Jg==" saltValue="2Nrvq6Cv0waRS0mP9/nX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horizontalDpi="300" verticalDpi="300" r:id="rId1"/>
  <headerFooter alignWithMargins="0">
    <oddFooter>&amp;L&amp;D　&amp;T&amp;C&amp;P/&amp;N&amp;R&amp;A</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439</v>
      </c>
      <c r="L45" s="60">
        <v>399</v>
      </c>
      <c r="M45" s="60">
        <v>381</v>
      </c>
      <c r="N45" s="60">
        <v>414</v>
      </c>
      <c r="O45" s="61">
        <v>378</v>
      </c>
      <c r="P45" s="48"/>
      <c r="Q45" s="48"/>
      <c r="R45" s="48"/>
      <c r="S45" s="48"/>
      <c r="T45" s="48"/>
      <c r="U45" s="48"/>
    </row>
    <row r="46" spans="1:21" ht="30.75" customHeight="1" x14ac:dyDescent="0.15">
      <c r="A46" s="48"/>
      <c r="B46" s="1244"/>
      <c r="C46" s="1245"/>
      <c r="D46" s="62"/>
      <c r="E46" s="1250" t="s">
        <v>13</v>
      </c>
      <c r="F46" s="1250"/>
      <c r="G46" s="1250"/>
      <c r="H46" s="1250"/>
      <c r="I46" s="1250"/>
      <c r="J46" s="1251"/>
      <c r="K46" s="63" t="s">
        <v>505</v>
      </c>
      <c r="L46" s="64" t="s">
        <v>505</v>
      </c>
      <c r="M46" s="64" t="s">
        <v>505</v>
      </c>
      <c r="N46" s="64" t="s">
        <v>505</v>
      </c>
      <c r="O46" s="65" t="s">
        <v>505</v>
      </c>
      <c r="P46" s="48"/>
      <c r="Q46" s="48"/>
      <c r="R46" s="48"/>
      <c r="S46" s="48"/>
      <c r="T46" s="48"/>
      <c r="U46" s="48"/>
    </row>
    <row r="47" spans="1:21" ht="30.75" customHeight="1" x14ac:dyDescent="0.15">
      <c r="A47" s="48"/>
      <c r="B47" s="1244"/>
      <c r="C47" s="1245"/>
      <c r="D47" s="62"/>
      <c r="E47" s="1250" t="s">
        <v>14</v>
      </c>
      <c r="F47" s="1250"/>
      <c r="G47" s="1250"/>
      <c r="H47" s="1250"/>
      <c r="I47" s="1250"/>
      <c r="J47" s="1251"/>
      <c r="K47" s="63" t="s">
        <v>505</v>
      </c>
      <c r="L47" s="64" t="s">
        <v>505</v>
      </c>
      <c r="M47" s="64" t="s">
        <v>505</v>
      </c>
      <c r="N47" s="64" t="s">
        <v>505</v>
      </c>
      <c r="O47" s="65" t="s">
        <v>505</v>
      </c>
      <c r="P47" s="48"/>
      <c r="Q47" s="48"/>
      <c r="R47" s="48"/>
      <c r="S47" s="48"/>
      <c r="T47" s="48"/>
      <c r="U47" s="48"/>
    </row>
    <row r="48" spans="1:21" ht="30.75" customHeight="1" x14ac:dyDescent="0.15">
      <c r="A48" s="48"/>
      <c r="B48" s="1244"/>
      <c r="C48" s="1245"/>
      <c r="D48" s="62"/>
      <c r="E48" s="1250" t="s">
        <v>15</v>
      </c>
      <c r="F48" s="1250"/>
      <c r="G48" s="1250"/>
      <c r="H48" s="1250"/>
      <c r="I48" s="1250"/>
      <c r="J48" s="1251"/>
      <c r="K48" s="63">
        <v>32</v>
      </c>
      <c r="L48" s="64">
        <v>55</v>
      </c>
      <c r="M48" s="64">
        <v>33</v>
      </c>
      <c r="N48" s="64">
        <v>82</v>
      </c>
      <c r="O48" s="65">
        <v>68</v>
      </c>
      <c r="P48" s="48"/>
      <c r="Q48" s="48"/>
      <c r="R48" s="48"/>
      <c r="S48" s="48"/>
      <c r="T48" s="48"/>
      <c r="U48" s="48"/>
    </row>
    <row r="49" spans="1:21" ht="30.75" customHeight="1" x14ac:dyDescent="0.15">
      <c r="A49" s="48"/>
      <c r="B49" s="1244"/>
      <c r="C49" s="1245"/>
      <c r="D49" s="62"/>
      <c r="E49" s="1250" t="s">
        <v>16</v>
      </c>
      <c r="F49" s="1250"/>
      <c r="G49" s="1250"/>
      <c r="H49" s="1250"/>
      <c r="I49" s="1250"/>
      <c r="J49" s="1251"/>
      <c r="K49" s="63">
        <v>76</v>
      </c>
      <c r="L49" s="64">
        <v>93</v>
      </c>
      <c r="M49" s="64">
        <v>93</v>
      </c>
      <c r="N49" s="64">
        <v>94</v>
      </c>
      <c r="O49" s="65">
        <v>97</v>
      </c>
      <c r="P49" s="48"/>
      <c r="Q49" s="48"/>
      <c r="R49" s="48"/>
      <c r="S49" s="48"/>
      <c r="T49" s="48"/>
      <c r="U49" s="48"/>
    </row>
    <row r="50" spans="1:21" ht="30.75" customHeight="1" x14ac:dyDescent="0.15">
      <c r="A50" s="48"/>
      <c r="B50" s="1244"/>
      <c r="C50" s="1245"/>
      <c r="D50" s="62"/>
      <c r="E50" s="1250" t="s">
        <v>17</v>
      </c>
      <c r="F50" s="1250"/>
      <c r="G50" s="1250"/>
      <c r="H50" s="1250"/>
      <c r="I50" s="1250"/>
      <c r="J50" s="1251"/>
      <c r="K50" s="63">
        <v>6</v>
      </c>
      <c r="L50" s="64">
        <v>5</v>
      </c>
      <c r="M50" s="64">
        <v>5</v>
      </c>
      <c r="N50" s="64">
        <v>5</v>
      </c>
      <c r="O50" s="65" t="s">
        <v>505</v>
      </c>
      <c r="P50" s="48"/>
      <c r="Q50" s="48"/>
      <c r="R50" s="48"/>
      <c r="S50" s="48"/>
      <c r="T50" s="48"/>
      <c r="U50" s="48"/>
    </row>
    <row r="51" spans="1:21" ht="30.75" customHeight="1" x14ac:dyDescent="0.15">
      <c r="A51" s="48"/>
      <c r="B51" s="1246"/>
      <c r="C51" s="1247"/>
      <c r="D51" s="66"/>
      <c r="E51" s="1250" t="s">
        <v>18</v>
      </c>
      <c r="F51" s="1250"/>
      <c r="G51" s="1250"/>
      <c r="H51" s="1250"/>
      <c r="I51" s="1250"/>
      <c r="J51" s="1251"/>
      <c r="K51" s="63">
        <v>0</v>
      </c>
      <c r="L51" s="64" t="s">
        <v>505</v>
      </c>
      <c r="M51" s="64" t="s">
        <v>505</v>
      </c>
      <c r="N51" s="64">
        <v>0</v>
      </c>
      <c r="O51" s="65">
        <v>0</v>
      </c>
      <c r="P51" s="48"/>
      <c r="Q51" s="48"/>
      <c r="R51" s="48"/>
      <c r="S51" s="48"/>
      <c r="T51" s="48"/>
      <c r="U51" s="48"/>
    </row>
    <row r="52" spans="1:21" ht="30.75" customHeight="1" x14ac:dyDescent="0.15">
      <c r="A52" s="48"/>
      <c r="B52" s="1252" t="s">
        <v>19</v>
      </c>
      <c r="C52" s="1253"/>
      <c r="D52" s="66"/>
      <c r="E52" s="1250" t="s">
        <v>20</v>
      </c>
      <c r="F52" s="1250"/>
      <c r="G52" s="1250"/>
      <c r="H52" s="1250"/>
      <c r="I52" s="1250"/>
      <c r="J52" s="1251"/>
      <c r="K52" s="63">
        <v>349</v>
      </c>
      <c r="L52" s="64">
        <v>334</v>
      </c>
      <c r="M52" s="64">
        <v>367</v>
      </c>
      <c r="N52" s="64">
        <v>384</v>
      </c>
      <c r="O52" s="65">
        <v>378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204</v>
      </c>
      <c r="L53" s="69">
        <v>218</v>
      </c>
      <c r="M53" s="69">
        <v>145</v>
      </c>
      <c r="N53" s="69">
        <v>211</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8" t="s">
        <v>25</v>
      </c>
      <c r="C57" s="1259"/>
      <c r="D57" s="1262" t="s">
        <v>26</v>
      </c>
      <c r="E57" s="1263"/>
      <c r="F57" s="1263"/>
      <c r="G57" s="1263"/>
      <c r="H57" s="1263"/>
      <c r="I57" s="1263"/>
      <c r="J57" s="1264"/>
      <c r="K57" s="82" t="s">
        <v>572</v>
      </c>
      <c r="L57" s="83" t="s">
        <v>572</v>
      </c>
      <c r="M57" s="83" t="s">
        <v>572</v>
      </c>
      <c r="N57" s="83" t="s">
        <v>572</v>
      </c>
      <c r="O57" s="84" t="s">
        <v>572</v>
      </c>
    </row>
    <row r="58" spans="1:21" ht="31.5" customHeight="1" thickBot="1" x14ac:dyDescent="0.2">
      <c r="B58" s="1260"/>
      <c r="C58" s="1261"/>
      <c r="D58" s="1265" t="s">
        <v>27</v>
      </c>
      <c r="E58" s="1266"/>
      <c r="F58" s="1266"/>
      <c r="G58" s="1266"/>
      <c r="H58" s="1266"/>
      <c r="I58" s="1266"/>
      <c r="J58" s="1267"/>
      <c r="K58" s="85" t="s">
        <v>572</v>
      </c>
      <c r="L58" s="86" t="s">
        <v>572</v>
      </c>
      <c r="M58" s="86" t="s">
        <v>572</v>
      </c>
      <c r="N58" s="86" t="s">
        <v>572</v>
      </c>
      <c r="O58" s="87" t="s">
        <v>572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tfYph+Q/853a+XuuzmpqGD5+wTVtt7SOBksRrutSFC8ieaU7veGs1ZSaTM3cg4LcnZej8pdpHXJqFcD9kmUA==" saltValue="r4twNjo20MvwhgJY/fFU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68" t="s">
        <v>30</v>
      </c>
      <c r="C41" s="1269"/>
      <c r="D41" s="101"/>
      <c r="E41" s="1274" t="s">
        <v>31</v>
      </c>
      <c r="F41" s="1274"/>
      <c r="G41" s="1274"/>
      <c r="H41" s="1275"/>
      <c r="I41" s="102">
        <v>4405</v>
      </c>
      <c r="J41" s="103">
        <v>4297</v>
      </c>
      <c r="K41" s="103">
        <v>4261</v>
      </c>
      <c r="L41" s="103">
        <v>4602</v>
      </c>
      <c r="M41" s="104">
        <v>4692</v>
      </c>
    </row>
    <row r="42" spans="2:13" ht="27.75" customHeight="1" x14ac:dyDescent="0.15">
      <c r="B42" s="1270"/>
      <c r="C42" s="1271"/>
      <c r="D42" s="105"/>
      <c r="E42" s="1276" t="s">
        <v>32</v>
      </c>
      <c r="F42" s="1276"/>
      <c r="G42" s="1276"/>
      <c r="H42" s="1277"/>
      <c r="I42" s="106">
        <v>17</v>
      </c>
      <c r="J42" s="107">
        <v>10</v>
      </c>
      <c r="K42" s="107">
        <v>5</v>
      </c>
      <c r="L42" s="107">
        <v>47</v>
      </c>
      <c r="M42" s="108">
        <v>42</v>
      </c>
    </row>
    <row r="43" spans="2:13" ht="27.75" customHeight="1" x14ac:dyDescent="0.15">
      <c r="B43" s="1270"/>
      <c r="C43" s="1271"/>
      <c r="D43" s="105"/>
      <c r="E43" s="1276" t="s">
        <v>33</v>
      </c>
      <c r="F43" s="1276"/>
      <c r="G43" s="1276"/>
      <c r="H43" s="1277"/>
      <c r="I43" s="106">
        <v>316</v>
      </c>
      <c r="J43" s="107">
        <v>285</v>
      </c>
      <c r="K43" s="107">
        <v>235</v>
      </c>
      <c r="L43" s="107">
        <v>778</v>
      </c>
      <c r="M43" s="108">
        <v>712</v>
      </c>
    </row>
    <row r="44" spans="2:13" ht="27.75" customHeight="1" x14ac:dyDescent="0.15">
      <c r="B44" s="1270"/>
      <c r="C44" s="1271"/>
      <c r="D44" s="105"/>
      <c r="E44" s="1276" t="s">
        <v>34</v>
      </c>
      <c r="F44" s="1276"/>
      <c r="G44" s="1276"/>
      <c r="H44" s="1277"/>
      <c r="I44" s="106">
        <v>510</v>
      </c>
      <c r="J44" s="107">
        <v>452</v>
      </c>
      <c r="K44" s="107">
        <v>582</v>
      </c>
      <c r="L44" s="107">
        <v>493</v>
      </c>
      <c r="M44" s="108">
        <v>401</v>
      </c>
    </row>
    <row r="45" spans="2:13" ht="27.75" customHeight="1" x14ac:dyDescent="0.15">
      <c r="B45" s="1270"/>
      <c r="C45" s="1271"/>
      <c r="D45" s="105"/>
      <c r="E45" s="1276" t="s">
        <v>35</v>
      </c>
      <c r="F45" s="1276"/>
      <c r="G45" s="1276"/>
      <c r="H45" s="1277"/>
      <c r="I45" s="106">
        <v>1049</v>
      </c>
      <c r="J45" s="107">
        <v>923</v>
      </c>
      <c r="K45" s="107">
        <v>949</v>
      </c>
      <c r="L45" s="107">
        <v>921</v>
      </c>
      <c r="M45" s="108">
        <v>980</v>
      </c>
    </row>
    <row r="46" spans="2:13" ht="27.75" customHeight="1" x14ac:dyDescent="0.15">
      <c r="B46" s="1270"/>
      <c r="C46" s="1271"/>
      <c r="D46" s="109"/>
      <c r="E46" s="1276" t="s">
        <v>36</v>
      </c>
      <c r="F46" s="1276"/>
      <c r="G46" s="1276"/>
      <c r="H46" s="1277"/>
      <c r="I46" s="106" t="s">
        <v>505</v>
      </c>
      <c r="J46" s="107" t="s">
        <v>505</v>
      </c>
      <c r="K46" s="107" t="s">
        <v>505</v>
      </c>
      <c r="L46" s="107" t="s">
        <v>505</v>
      </c>
      <c r="M46" s="108" t="s">
        <v>505</v>
      </c>
    </row>
    <row r="47" spans="2:13" ht="27.75" customHeight="1" x14ac:dyDescent="0.15">
      <c r="B47" s="1270"/>
      <c r="C47" s="1271"/>
      <c r="D47" s="110"/>
      <c r="E47" s="1278" t="s">
        <v>37</v>
      </c>
      <c r="F47" s="1279"/>
      <c r="G47" s="1279"/>
      <c r="H47" s="1280"/>
      <c r="I47" s="106" t="s">
        <v>505</v>
      </c>
      <c r="J47" s="107" t="s">
        <v>505</v>
      </c>
      <c r="K47" s="107" t="s">
        <v>505</v>
      </c>
      <c r="L47" s="107" t="s">
        <v>505</v>
      </c>
      <c r="M47" s="108" t="s">
        <v>505</v>
      </c>
    </row>
    <row r="48" spans="2:13" ht="27.75" customHeight="1" x14ac:dyDescent="0.15">
      <c r="B48" s="1270"/>
      <c r="C48" s="1271"/>
      <c r="D48" s="105"/>
      <c r="E48" s="1276" t="s">
        <v>38</v>
      </c>
      <c r="F48" s="1276"/>
      <c r="G48" s="1276"/>
      <c r="H48" s="1277"/>
      <c r="I48" s="106" t="s">
        <v>505</v>
      </c>
      <c r="J48" s="107" t="s">
        <v>505</v>
      </c>
      <c r="K48" s="107" t="s">
        <v>505</v>
      </c>
      <c r="L48" s="107" t="s">
        <v>505</v>
      </c>
      <c r="M48" s="108" t="s">
        <v>505</v>
      </c>
    </row>
    <row r="49" spans="2:13" ht="27.75" customHeight="1" x14ac:dyDescent="0.15">
      <c r="B49" s="1272"/>
      <c r="C49" s="1273"/>
      <c r="D49" s="105"/>
      <c r="E49" s="1276" t="s">
        <v>39</v>
      </c>
      <c r="F49" s="1276"/>
      <c r="G49" s="1276"/>
      <c r="H49" s="1277"/>
      <c r="I49" s="106" t="s">
        <v>505</v>
      </c>
      <c r="J49" s="107" t="s">
        <v>505</v>
      </c>
      <c r="K49" s="107" t="s">
        <v>505</v>
      </c>
      <c r="L49" s="107" t="s">
        <v>505</v>
      </c>
      <c r="M49" s="108" t="s">
        <v>505</v>
      </c>
    </row>
    <row r="50" spans="2:13" ht="27.75" customHeight="1" x14ac:dyDescent="0.15">
      <c r="B50" s="1281" t="s">
        <v>40</v>
      </c>
      <c r="C50" s="1282"/>
      <c r="D50" s="111"/>
      <c r="E50" s="1276" t="s">
        <v>41</v>
      </c>
      <c r="F50" s="1276"/>
      <c r="G50" s="1276"/>
      <c r="H50" s="1277"/>
      <c r="I50" s="106">
        <v>2589</v>
      </c>
      <c r="J50" s="107">
        <v>2749</v>
      </c>
      <c r="K50" s="107">
        <v>2999</v>
      </c>
      <c r="L50" s="107">
        <v>3275</v>
      </c>
      <c r="M50" s="108">
        <v>3626</v>
      </c>
    </row>
    <row r="51" spans="2:13" ht="27.75" customHeight="1" x14ac:dyDescent="0.15">
      <c r="B51" s="1270"/>
      <c r="C51" s="1271"/>
      <c r="D51" s="105"/>
      <c r="E51" s="1276" t="s">
        <v>42</v>
      </c>
      <c r="F51" s="1276"/>
      <c r="G51" s="1276"/>
      <c r="H51" s="1277"/>
      <c r="I51" s="106">
        <v>108</v>
      </c>
      <c r="J51" s="107">
        <v>94</v>
      </c>
      <c r="K51" s="107">
        <v>81</v>
      </c>
      <c r="L51" s="107">
        <v>88</v>
      </c>
      <c r="M51" s="108">
        <v>71</v>
      </c>
    </row>
    <row r="52" spans="2:13" ht="27.75" customHeight="1" x14ac:dyDescent="0.15">
      <c r="B52" s="1272"/>
      <c r="C52" s="1273"/>
      <c r="D52" s="105"/>
      <c r="E52" s="1276" t="s">
        <v>43</v>
      </c>
      <c r="F52" s="1276"/>
      <c r="G52" s="1276"/>
      <c r="H52" s="1277"/>
      <c r="I52" s="106">
        <v>3585</v>
      </c>
      <c r="J52" s="107">
        <v>3529</v>
      </c>
      <c r="K52" s="107">
        <v>3681</v>
      </c>
      <c r="L52" s="107">
        <v>4112</v>
      </c>
      <c r="M52" s="108">
        <v>4405</v>
      </c>
    </row>
    <row r="53" spans="2:13" ht="27.75" customHeight="1" thickBot="1" x14ac:dyDescent="0.2">
      <c r="B53" s="1283" t="s">
        <v>44</v>
      </c>
      <c r="C53" s="1284"/>
      <c r="D53" s="112"/>
      <c r="E53" s="1285" t="s">
        <v>45</v>
      </c>
      <c r="F53" s="1285"/>
      <c r="G53" s="1285"/>
      <c r="H53" s="1286"/>
      <c r="I53" s="113">
        <v>14</v>
      </c>
      <c r="J53" s="114">
        <v>-405</v>
      </c>
      <c r="K53" s="114">
        <v>-729</v>
      </c>
      <c r="L53" s="114">
        <v>-635</v>
      </c>
      <c r="M53" s="115">
        <v>-1275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Tpfh0xKGHShAPjnOuKs7WksJLHawUGNYd3oF9wRmHgDpdB0f4CK0Bzi8JbkQqZHHGNFv6vxk/RW5Jp+7xEQzA==" saltValue="6V1dI5rLGH+stvhJfXci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horizontalDpi="300" verticalDpi="300" r:id="rId1"/>
  <headerFooter alignWithMargins="0">
    <oddFooter>&amp;L&amp;D　&amp;T&amp;C&amp;P/&amp;N&amp;R&amp;A</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8"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2" t="s">
        <v>48</v>
      </c>
      <c r="D55" s="1292"/>
      <c r="E55" s="1293"/>
      <c r="F55" s="127">
        <v>747</v>
      </c>
      <c r="G55" s="127">
        <v>687</v>
      </c>
      <c r="H55" s="128">
        <v>818</v>
      </c>
    </row>
    <row r="56" spans="2:8" ht="52.5" customHeight="1" x14ac:dyDescent="0.15">
      <c r="B56" s="129"/>
      <c r="C56" s="1294" t="s">
        <v>49</v>
      </c>
      <c r="D56" s="1294"/>
      <c r="E56" s="1295"/>
      <c r="F56" s="130">
        <v>548</v>
      </c>
      <c r="G56" s="130">
        <v>551</v>
      </c>
      <c r="H56" s="131">
        <v>561</v>
      </c>
    </row>
    <row r="57" spans="2:8" ht="53.25" customHeight="1" x14ac:dyDescent="0.15">
      <c r="B57" s="129"/>
      <c r="C57" s="1296" t="s">
        <v>50</v>
      </c>
      <c r="D57" s="1296"/>
      <c r="E57" s="1297"/>
      <c r="F57" s="132">
        <v>1673</v>
      </c>
      <c r="G57" s="132">
        <v>1939</v>
      </c>
      <c r="H57" s="133">
        <v>2128</v>
      </c>
    </row>
    <row r="58" spans="2:8" ht="45.75" customHeight="1" x14ac:dyDescent="0.15">
      <c r="B58" s="134"/>
      <c r="C58" s="1287" t="s">
        <v>573</v>
      </c>
      <c r="D58" s="1288"/>
      <c r="E58" s="1289"/>
      <c r="F58" s="135">
        <v>653</v>
      </c>
      <c r="G58" s="135">
        <v>908</v>
      </c>
      <c r="H58" s="136">
        <v>1022</v>
      </c>
    </row>
    <row r="59" spans="2:8" ht="45.75" customHeight="1" x14ac:dyDescent="0.15">
      <c r="B59" s="134"/>
      <c r="C59" s="1287" t="s">
        <v>574</v>
      </c>
      <c r="D59" s="1288"/>
      <c r="E59" s="1289"/>
      <c r="F59" s="135">
        <v>754</v>
      </c>
      <c r="G59" s="135">
        <v>637</v>
      </c>
      <c r="H59" s="136">
        <v>570</v>
      </c>
    </row>
    <row r="60" spans="2:8" ht="45.75" customHeight="1" x14ac:dyDescent="0.15">
      <c r="B60" s="134"/>
      <c r="C60" s="1287" t="s">
        <v>575</v>
      </c>
      <c r="D60" s="1288"/>
      <c r="E60" s="1289"/>
      <c r="F60" s="135">
        <v>186</v>
      </c>
      <c r="G60" s="135">
        <v>311</v>
      </c>
      <c r="H60" s="136">
        <v>484</v>
      </c>
    </row>
    <row r="61" spans="2:8" ht="45.75" customHeight="1" x14ac:dyDescent="0.15">
      <c r="B61" s="134"/>
      <c r="C61" s="1287" t="s">
        <v>576</v>
      </c>
      <c r="D61" s="1288"/>
      <c r="E61" s="1289"/>
      <c r="F61" s="135">
        <v>31</v>
      </c>
      <c r="G61" s="135">
        <v>31</v>
      </c>
      <c r="H61" s="136">
        <v>31</v>
      </c>
    </row>
    <row r="62" spans="2:8" ht="45.75" customHeight="1" thickBot="1" x14ac:dyDescent="0.2">
      <c r="B62" s="137"/>
      <c r="C62" s="1287" t="s">
        <v>577</v>
      </c>
      <c r="D62" s="1288"/>
      <c r="E62" s="1289"/>
      <c r="F62" s="138">
        <v>15</v>
      </c>
      <c r="G62" s="138">
        <v>15</v>
      </c>
      <c r="H62" s="139">
        <v>15</v>
      </c>
    </row>
    <row r="63" spans="2:8" ht="52.5" customHeight="1" thickBot="1" x14ac:dyDescent="0.2">
      <c r="B63" s="140"/>
      <c r="C63" s="1290" t="s">
        <v>51</v>
      </c>
      <c r="D63" s="1290"/>
      <c r="E63" s="1291"/>
      <c r="F63" s="141">
        <v>2968</v>
      </c>
      <c r="G63" s="141">
        <v>3177</v>
      </c>
      <c r="H63" s="142">
        <v>3507</v>
      </c>
    </row>
    <row r="64" spans="2:8" ht="15" customHeight="1" x14ac:dyDescent="0.15"/>
    <row r="65" ht="0" hidden="1" customHeight="1" x14ac:dyDescent="0.15"/>
    <row r="66" ht="0" hidden="1" customHeight="1" x14ac:dyDescent="0.15"/>
  </sheetData>
  <sheetProtection algorithmName="SHA-512" hashValue="N0Xak45jp2rMVLGDRenEaZdF8Cm0jimPnUe3kvbF/KYXNIz9l1Hhsa6vxHnLABo1LdkFbe4nwa44qajF5eZcNA==" saltValue="VVPW5tvCFejZ+h3nIEcC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verticalDpi="300" r:id="rId1"/>
  <headerFooter alignWithMargins="0">
    <oddFooter>&amp;L&amp;D　&amp;T&amp;C&amp;P/&amp;N&amp;R&amp;A</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CB67-B104-46B9-AEFC-648FAADF8929}">
  <sheetPr>
    <pageSetUpPr fitToPage="1"/>
  </sheetPr>
  <dimension ref="A1:WZM191"/>
  <sheetViews>
    <sheetView showGridLines="0" tabSelected="1" topLeftCell="D33" zoomScale="90" zoomScaleNormal="9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298" t="s">
        <v>589</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9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9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9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9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581</v>
      </c>
    </row>
    <row r="50" spans="1:109" x14ac:dyDescent="0.15">
      <c r="B50" s="394"/>
      <c r="G50" s="1307"/>
      <c r="H50" s="1307"/>
      <c r="I50" s="1307"/>
      <c r="J50" s="1307"/>
      <c r="K50" s="404"/>
      <c r="L50" s="404"/>
      <c r="M50" s="405"/>
      <c r="N50" s="405"/>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15">
      <c r="B51" s="394"/>
      <c r="G51" s="1318"/>
      <c r="H51" s="1318"/>
      <c r="I51" s="1316"/>
      <c r="J51" s="1316"/>
      <c r="K51" s="1313"/>
      <c r="L51" s="1313"/>
      <c r="M51" s="1313"/>
      <c r="N51" s="1313"/>
      <c r="AM51" s="403"/>
      <c r="AN51" s="1314" t="s">
        <v>582</v>
      </c>
      <c r="AO51" s="1314"/>
      <c r="AP51" s="1314"/>
      <c r="AQ51" s="1314"/>
      <c r="AR51" s="1314"/>
      <c r="AS51" s="1314"/>
      <c r="AT51" s="1314"/>
      <c r="AU51" s="1314"/>
      <c r="AV51" s="1314"/>
      <c r="AW51" s="1314"/>
      <c r="AX51" s="1314"/>
      <c r="AY51" s="1314"/>
      <c r="AZ51" s="1314"/>
      <c r="BA51" s="1314"/>
      <c r="BB51" s="1314" t="s">
        <v>583</v>
      </c>
      <c r="BC51" s="1314"/>
      <c r="BD51" s="1314"/>
      <c r="BE51" s="1314"/>
      <c r="BF51" s="1314"/>
      <c r="BG51" s="1314"/>
      <c r="BH51" s="1314"/>
      <c r="BI51" s="1314"/>
      <c r="BJ51" s="1314"/>
      <c r="BK51" s="1314"/>
      <c r="BL51" s="1314"/>
      <c r="BM51" s="1314"/>
      <c r="BN51" s="1314"/>
      <c r="BO51" s="1314"/>
      <c r="BP51" s="1315"/>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4"/>
      <c r="G52" s="1318"/>
      <c r="H52" s="1318"/>
      <c r="I52" s="1316"/>
      <c r="J52" s="1316"/>
      <c r="K52" s="1313"/>
      <c r="L52" s="1313"/>
      <c r="M52" s="1313"/>
      <c r="N52" s="1313"/>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2"/>
      <c r="B53" s="394"/>
      <c r="G53" s="1318"/>
      <c r="H53" s="1318"/>
      <c r="I53" s="1307"/>
      <c r="J53" s="1307"/>
      <c r="K53" s="1313"/>
      <c r="L53" s="1313"/>
      <c r="M53" s="1313"/>
      <c r="N53" s="1313"/>
      <c r="AM53" s="403"/>
      <c r="AN53" s="1314"/>
      <c r="AO53" s="1314"/>
      <c r="AP53" s="1314"/>
      <c r="AQ53" s="1314"/>
      <c r="AR53" s="1314"/>
      <c r="AS53" s="1314"/>
      <c r="AT53" s="1314"/>
      <c r="AU53" s="1314"/>
      <c r="AV53" s="1314"/>
      <c r="AW53" s="1314"/>
      <c r="AX53" s="1314"/>
      <c r="AY53" s="1314"/>
      <c r="AZ53" s="1314"/>
      <c r="BA53" s="1314"/>
      <c r="BB53" s="1314" t="s">
        <v>584</v>
      </c>
      <c r="BC53" s="1314"/>
      <c r="BD53" s="1314"/>
      <c r="BE53" s="1314"/>
      <c r="BF53" s="1314"/>
      <c r="BG53" s="1314"/>
      <c r="BH53" s="1314"/>
      <c r="BI53" s="1314"/>
      <c r="BJ53" s="1314"/>
      <c r="BK53" s="1314"/>
      <c r="BL53" s="1314"/>
      <c r="BM53" s="1314"/>
      <c r="BN53" s="1314"/>
      <c r="BO53" s="1314"/>
      <c r="BP53" s="1315"/>
      <c r="BQ53" s="1312"/>
      <c r="BR53" s="1312"/>
      <c r="BS53" s="1312"/>
      <c r="BT53" s="1312"/>
      <c r="BU53" s="1312"/>
      <c r="BV53" s="1312"/>
      <c r="BW53" s="1312"/>
      <c r="BX53" s="1312">
        <v>60.9</v>
      </c>
      <c r="BY53" s="1312"/>
      <c r="BZ53" s="1312"/>
      <c r="CA53" s="1312"/>
      <c r="CB53" s="1312"/>
      <c r="CC53" s="1312"/>
      <c r="CD53" s="1312"/>
      <c r="CE53" s="1312"/>
      <c r="CF53" s="1312">
        <v>62.7</v>
      </c>
      <c r="CG53" s="1312"/>
      <c r="CH53" s="1312"/>
      <c r="CI53" s="1312"/>
      <c r="CJ53" s="1312"/>
      <c r="CK53" s="1312"/>
      <c r="CL53" s="1312"/>
      <c r="CM53" s="1312"/>
      <c r="CN53" s="1312">
        <v>58.2</v>
      </c>
      <c r="CO53" s="1312"/>
      <c r="CP53" s="1312"/>
      <c r="CQ53" s="1312"/>
      <c r="CR53" s="1312"/>
      <c r="CS53" s="1312"/>
      <c r="CT53" s="1312"/>
      <c r="CU53" s="1312"/>
      <c r="CV53" s="1312">
        <v>56.6</v>
      </c>
      <c r="CW53" s="1312"/>
      <c r="CX53" s="1312"/>
      <c r="CY53" s="1312"/>
      <c r="CZ53" s="1312"/>
      <c r="DA53" s="1312"/>
      <c r="DB53" s="1312"/>
      <c r="DC53" s="1312"/>
    </row>
    <row r="54" spans="1:109" x14ac:dyDescent="0.15">
      <c r="A54" s="402"/>
      <c r="B54" s="394"/>
      <c r="G54" s="1318"/>
      <c r="H54" s="1318"/>
      <c r="I54" s="1307"/>
      <c r="J54" s="1307"/>
      <c r="K54" s="1313"/>
      <c r="L54" s="1313"/>
      <c r="M54" s="1313"/>
      <c r="N54" s="1313"/>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2"/>
      <c r="B55" s="394"/>
      <c r="G55" s="1307"/>
      <c r="H55" s="1307"/>
      <c r="I55" s="1307"/>
      <c r="J55" s="1307"/>
      <c r="K55" s="1313"/>
      <c r="L55" s="1313"/>
      <c r="M55" s="1313"/>
      <c r="N55" s="1313"/>
      <c r="AN55" s="1311" t="s">
        <v>585</v>
      </c>
      <c r="AO55" s="1311"/>
      <c r="AP55" s="1311"/>
      <c r="AQ55" s="1311"/>
      <c r="AR55" s="1311"/>
      <c r="AS55" s="1311"/>
      <c r="AT55" s="1311"/>
      <c r="AU55" s="1311"/>
      <c r="AV55" s="1311"/>
      <c r="AW55" s="1311"/>
      <c r="AX55" s="1311"/>
      <c r="AY55" s="1311"/>
      <c r="AZ55" s="1311"/>
      <c r="BA55" s="1311"/>
      <c r="BB55" s="1314" t="s">
        <v>583</v>
      </c>
      <c r="BC55" s="1314"/>
      <c r="BD55" s="1314"/>
      <c r="BE55" s="1314"/>
      <c r="BF55" s="1314"/>
      <c r="BG55" s="1314"/>
      <c r="BH55" s="1314"/>
      <c r="BI55" s="1314"/>
      <c r="BJ55" s="1314"/>
      <c r="BK55" s="1314"/>
      <c r="BL55" s="1314"/>
      <c r="BM55" s="1314"/>
      <c r="BN55" s="1314"/>
      <c r="BO55" s="1314"/>
      <c r="BP55" s="1315"/>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2"/>
      <c r="B56" s="394"/>
      <c r="G56" s="1307"/>
      <c r="H56" s="1307"/>
      <c r="I56" s="1307"/>
      <c r="J56" s="1307"/>
      <c r="K56" s="1313"/>
      <c r="L56" s="1313"/>
      <c r="M56" s="1313"/>
      <c r="N56" s="1313"/>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x14ac:dyDescent="0.15">
      <c r="B57" s="406"/>
      <c r="G57" s="1307"/>
      <c r="H57" s="1307"/>
      <c r="I57" s="1317"/>
      <c r="J57" s="1317"/>
      <c r="K57" s="1313"/>
      <c r="L57" s="1313"/>
      <c r="M57" s="1313"/>
      <c r="N57" s="1313"/>
      <c r="AM57" s="387"/>
      <c r="AN57" s="1311"/>
      <c r="AO57" s="1311"/>
      <c r="AP57" s="1311"/>
      <c r="AQ57" s="1311"/>
      <c r="AR57" s="1311"/>
      <c r="AS57" s="1311"/>
      <c r="AT57" s="1311"/>
      <c r="AU57" s="1311"/>
      <c r="AV57" s="1311"/>
      <c r="AW57" s="1311"/>
      <c r="AX57" s="1311"/>
      <c r="AY57" s="1311"/>
      <c r="AZ57" s="1311"/>
      <c r="BA57" s="1311"/>
      <c r="BB57" s="1314" t="s">
        <v>584</v>
      </c>
      <c r="BC57" s="1314"/>
      <c r="BD57" s="1314"/>
      <c r="BE57" s="1314"/>
      <c r="BF57" s="1314"/>
      <c r="BG57" s="1314"/>
      <c r="BH57" s="1314"/>
      <c r="BI57" s="1314"/>
      <c r="BJ57" s="1314"/>
      <c r="BK57" s="1314"/>
      <c r="BL57" s="1314"/>
      <c r="BM57" s="1314"/>
      <c r="BN57" s="1314"/>
      <c r="BO57" s="1314"/>
      <c r="BP57" s="1315"/>
      <c r="BQ57" s="1312"/>
      <c r="BR57" s="1312"/>
      <c r="BS57" s="1312"/>
      <c r="BT57" s="1312"/>
      <c r="BU57" s="1312"/>
      <c r="BV57" s="1312"/>
      <c r="BW57" s="1312"/>
      <c r="BX57" s="1312">
        <v>55.3</v>
      </c>
      <c r="BY57" s="1312"/>
      <c r="BZ57" s="1312"/>
      <c r="CA57" s="1312"/>
      <c r="CB57" s="1312"/>
      <c r="CC57" s="1312"/>
      <c r="CD57" s="1312"/>
      <c r="CE57" s="1312"/>
      <c r="CF57" s="1312">
        <v>56.3</v>
      </c>
      <c r="CG57" s="1312"/>
      <c r="CH57" s="1312"/>
      <c r="CI57" s="1312"/>
      <c r="CJ57" s="1312"/>
      <c r="CK57" s="1312"/>
      <c r="CL57" s="1312"/>
      <c r="CM57" s="1312"/>
      <c r="CN57" s="1312">
        <v>58.3</v>
      </c>
      <c r="CO57" s="1312"/>
      <c r="CP57" s="1312"/>
      <c r="CQ57" s="1312"/>
      <c r="CR57" s="1312"/>
      <c r="CS57" s="1312"/>
      <c r="CT57" s="1312"/>
      <c r="CU57" s="1312"/>
      <c r="CV57" s="1312">
        <v>59</v>
      </c>
      <c r="CW57" s="1312"/>
      <c r="CX57" s="1312"/>
      <c r="CY57" s="1312"/>
      <c r="CZ57" s="1312"/>
      <c r="DA57" s="1312"/>
      <c r="DB57" s="1312"/>
      <c r="DC57" s="1312"/>
      <c r="DD57" s="407"/>
      <c r="DE57" s="406"/>
    </row>
    <row r="58" spans="1:109" s="402" customFormat="1" x14ac:dyDescent="0.15">
      <c r="A58" s="387"/>
      <c r="B58" s="406"/>
      <c r="G58" s="1307"/>
      <c r="H58" s="1307"/>
      <c r="I58" s="1317"/>
      <c r="J58" s="1317"/>
      <c r="K58" s="1313"/>
      <c r="L58" s="1313"/>
      <c r="M58" s="1313"/>
      <c r="N58" s="1313"/>
      <c r="AM58" s="387"/>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586</v>
      </c>
    </row>
    <row r="64" spans="1:109" x14ac:dyDescent="0.15">
      <c r="B64" s="394"/>
      <c r="G64" s="401"/>
      <c r="I64" s="414"/>
      <c r="J64" s="414"/>
      <c r="K64" s="414"/>
      <c r="L64" s="414"/>
      <c r="M64" s="414"/>
      <c r="N64" s="415"/>
      <c r="AM64" s="401"/>
      <c r="AN64" s="401" t="s">
        <v>580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298" t="s">
        <v>587</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394"/>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394"/>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394"/>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394"/>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581</v>
      </c>
    </row>
    <row r="72" spans="2:107" x14ac:dyDescent="0.15">
      <c r="B72" s="394"/>
      <c r="G72" s="1307"/>
      <c r="H72" s="1307"/>
      <c r="I72" s="1307"/>
      <c r="J72" s="1307"/>
      <c r="K72" s="404"/>
      <c r="L72" s="404"/>
      <c r="M72" s="405"/>
      <c r="N72" s="405"/>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x14ac:dyDescent="0.15">
      <c r="B73" s="394"/>
      <c r="G73" s="1318"/>
      <c r="H73" s="1318"/>
      <c r="I73" s="1318"/>
      <c r="J73" s="1318"/>
      <c r="K73" s="1319"/>
      <c r="L73" s="1319"/>
      <c r="M73" s="1319"/>
      <c r="N73" s="1319"/>
      <c r="AM73" s="403"/>
      <c r="AN73" s="1314" t="s">
        <v>582</v>
      </c>
      <c r="AO73" s="1314"/>
      <c r="AP73" s="1314"/>
      <c r="AQ73" s="1314"/>
      <c r="AR73" s="1314"/>
      <c r="AS73" s="1314"/>
      <c r="AT73" s="1314"/>
      <c r="AU73" s="1314"/>
      <c r="AV73" s="1314"/>
      <c r="AW73" s="1314"/>
      <c r="AX73" s="1314"/>
      <c r="AY73" s="1314"/>
      <c r="AZ73" s="1314"/>
      <c r="BA73" s="1314"/>
      <c r="BB73" s="1314" t="s">
        <v>583</v>
      </c>
      <c r="BC73" s="1314"/>
      <c r="BD73" s="1314"/>
      <c r="BE73" s="1314"/>
      <c r="BF73" s="1314"/>
      <c r="BG73" s="1314"/>
      <c r="BH73" s="1314"/>
      <c r="BI73" s="1314"/>
      <c r="BJ73" s="1314"/>
      <c r="BK73" s="1314"/>
      <c r="BL73" s="1314"/>
      <c r="BM73" s="1314"/>
      <c r="BN73" s="1314"/>
      <c r="BO73" s="1314"/>
      <c r="BP73" s="1312">
        <v>0.5</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4"/>
      <c r="G74" s="1318"/>
      <c r="H74" s="1318"/>
      <c r="I74" s="1318"/>
      <c r="J74" s="1318"/>
      <c r="K74" s="1319"/>
      <c r="L74" s="1319"/>
      <c r="M74" s="1319"/>
      <c r="N74" s="1319"/>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4"/>
      <c r="G75" s="1318"/>
      <c r="H75" s="1318"/>
      <c r="I75" s="1307"/>
      <c r="J75" s="1307"/>
      <c r="K75" s="1313"/>
      <c r="L75" s="1313"/>
      <c r="M75" s="1313"/>
      <c r="N75" s="1313"/>
      <c r="AM75" s="403"/>
      <c r="AN75" s="1314"/>
      <c r="AO75" s="1314"/>
      <c r="AP75" s="1314"/>
      <c r="AQ75" s="1314"/>
      <c r="AR75" s="1314"/>
      <c r="AS75" s="1314"/>
      <c r="AT75" s="1314"/>
      <c r="AU75" s="1314"/>
      <c r="AV75" s="1314"/>
      <c r="AW75" s="1314"/>
      <c r="AX75" s="1314"/>
      <c r="AY75" s="1314"/>
      <c r="AZ75" s="1314"/>
      <c r="BA75" s="1314"/>
      <c r="BB75" s="1314" t="s">
        <v>588</v>
      </c>
      <c r="BC75" s="1314"/>
      <c r="BD75" s="1314"/>
      <c r="BE75" s="1314"/>
      <c r="BF75" s="1314"/>
      <c r="BG75" s="1314"/>
      <c r="BH75" s="1314"/>
      <c r="BI75" s="1314"/>
      <c r="BJ75" s="1314"/>
      <c r="BK75" s="1314"/>
      <c r="BL75" s="1314"/>
      <c r="BM75" s="1314"/>
      <c r="BN75" s="1314"/>
      <c r="BO75" s="1314"/>
      <c r="BP75" s="1312">
        <v>9.6999999999999993</v>
      </c>
      <c r="BQ75" s="1312"/>
      <c r="BR75" s="1312"/>
      <c r="BS75" s="1312"/>
      <c r="BT75" s="1312"/>
      <c r="BU75" s="1312"/>
      <c r="BV75" s="1312"/>
      <c r="BW75" s="1312"/>
      <c r="BX75" s="1312">
        <v>9.1</v>
      </c>
      <c r="BY75" s="1312"/>
      <c r="BZ75" s="1312"/>
      <c r="CA75" s="1312"/>
      <c r="CB75" s="1312"/>
      <c r="CC75" s="1312"/>
      <c r="CD75" s="1312"/>
      <c r="CE75" s="1312"/>
      <c r="CF75" s="1312">
        <v>8</v>
      </c>
      <c r="CG75" s="1312"/>
      <c r="CH75" s="1312"/>
      <c r="CI75" s="1312"/>
      <c r="CJ75" s="1312"/>
      <c r="CK75" s="1312"/>
      <c r="CL75" s="1312"/>
      <c r="CM75" s="1312"/>
      <c r="CN75" s="1312">
        <v>8.3000000000000007</v>
      </c>
      <c r="CO75" s="1312"/>
      <c r="CP75" s="1312"/>
      <c r="CQ75" s="1312"/>
      <c r="CR75" s="1312"/>
      <c r="CS75" s="1312"/>
      <c r="CT75" s="1312"/>
      <c r="CU75" s="1312"/>
      <c r="CV75" s="1312">
        <v>7.7</v>
      </c>
      <c r="CW75" s="1312"/>
      <c r="CX75" s="1312"/>
      <c r="CY75" s="1312"/>
      <c r="CZ75" s="1312"/>
      <c r="DA75" s="1312"/>
      <c r="DB75" s="1312"/>
      <c r="DC75" s="1312"/>
    </row>
    <row r="76" spans="2:107" x14ac:dyDescent="0.15">
      <c r="B76" s="394"/>
      <c r="G76" s="1318"/>
      <c r="H76" s="1318"/>
      <c r="I76" s="1307"/>
      <c r="J76" s="1307"/>
      <c r="K76" s="1313"/>
      <c r="L76" s="1313"/>
      <c r="M76" s="1313"/>
      <c r="N76" s="1313"/>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4"/>
      <c r="G77" s="1307"/>
      <c r="H77" s="1307"/>
      <c r="I77" s="1307"/>
      <c r="J77" s="1307"/>
      <c r="K77" s="1319"/>
      <c r="L77" s="1319"/>
      <c r="M77" s="1319"/>
      <c r="N77" s="1319"/>
      <c r="AN77" s="1311" t="s">
        <v>585</v>
      </c>
      <c r="AO77" s="1311"/>
      <c r="AP77" s="1311"/>
      <c r="AQ77" s="1311"/>
      <c r="AR77" s="1311"/>
      <c r="AS77" s="1311"/>
      <c r="AT77" s="1311"/>
      <c r="AU77" s="1311"/>
      <c r="AV77" s="1311"/>
      <c r="AW77" s="1311"/>
      <c r="AX77" s="1311"/>
      <c r="AY77" s="1311"/>
      <c r="AZ77" s="1311"/>
      <c r="BA77" s="1311"/>
      <c r="BB77" s="1314" t="s">
        <v>583</v>
      </c>
      <c r="BC77" s="1314"/>
      <c r="BD77" s="1314"/>
      <c r="BE77" s="1314"/>
      <c r="BF77" s="1314"/>
      <c r="BG77" s="1314"/>
      <c r="BH77" s="1314"/>
      <c r="BI77" s="1314"/>
      <c r="BJ77" s="1314"/>
      <c r="BK77" s="1314"/>
      <c r="BL77" s="1314"/>
      <c r="BM77" s="1314"/>
      <c r="BN77" s="1314"/>
      <c r="BO77" s="1314"/>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4"/>
      <c r="G78" s="1307"/>
      <c r="H78" s="1307"/>
      <c r="I78" s="1307"/>
      <c r="J78" s="1307"/>
      <c r="K78" s="1319"/>
      <c r="L78" s="1319"/>
      <c r="M78" s="1319"/>
      <c r="N78" s="1319"/>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4"/>
      <c r="G79" s="1307"/>
      <c r="H79" s="1307"/>
      <c r="I79" s="1317"/>
      <c r="J79" s="1317"/>
      <c r="K79" s="1320"/>
      <c r="L79" s="1320"/>
      <c r="M79" s="1320"/>
      <c r="N79" s="1320"/>
      <c r="AN79" s="1311"/>
      <c r="AO79" s="1311"/>
      <c r="AP79" s="1311"/>
      <c r="AQ79" s="1311"/>
      <c r="AR79" s="1311"/>
      <c r="AS79" s="1311"/>
      <c r="AT79" s="1311"/>
      <c r="AU79" s="1311"/>
      <c r="AV79" s="1311"/>
      <c r="AW79" s="1311"/>
      <c r="AX79" s="1311"/>
      <c r="AY79" s="1311"/>
      <c r="AZ79" s="1311"/>
      <c r="BA79" s="1311"/>
      <c r="BB79" s="1314" t="s">
        <v>588</v>
      </c>
      <c r="BC79" s="1314"/>
      <c r="BD79" s="1314"/>
      <c r="BE79" s="1314"/>
      <c r="BF79" s="1314"/>
      <c r="BG79" s="1314"/>
      <c r="BH79" s="1314"/>
      <c r="BI79" s="1314"/>
      <c r="BJ79" s="1314"/>
      <c r="BK79" s="1314"/>
      <c r="BL79" s="1314"/>
      <c r="BM79" s="1314"/>
      <c r="BN79" s="1314"/>
      <c r="BO79" s="1314"/>
      <c r="BP79" s="1312">
        <v>9.1</v>
      </c>
      <c r="BQ79" s="1312"/>
      <c r="BR79" s="1312"/>
      <c r="BS79" s="1312"/>
      <c r="BT79" s="1312"/>
      <c r="BU79" s="1312"/>
      <c r="BV79" s="1312"/>
      <c r="BW79" s="1312"/>
      <c r="BX79" s="1312">
        <v>8.6</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8.6</v>
      </c>
      <c r="CW79" s="1312"/>
      <c r="CX79" s="1312"/>
      <c r="CY79" s="1312"/>
      <c r="CZ79" s="1312"/>
      <c r="DA79" s="1312"/>
      <c r="DB79" s="1312"/>
      <c r="DC79" s="1312"/>
    </row>
    <row r="80" spans="2:107" x14ac:dyDescent="0.15">
      <c r="B80" s="394"/>
      <c r="G80" s="1307"/>
      <c r="H80" s="1307"/>
      <c r="I80" s="1317"/>
      <c r="J80" s="1317"/>
      <c r="K80" s="1320"/>
      <c r="L80" s="1320"/>
      <c r="M80" s="1320"/>
      <c r="N80" s="1320"/>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JuOk33nJ6p2lNC33FXWm4us1SqqnBXL6cunsvfE605juTHo7pNw/M5h2FyweDUzbY2kkBGZ96vTp7x1kyzfqg==" saltValue="uTSfgHqaogSzbDgdnBPV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FC260-AC9B-4E52-BA4B-5F6CC81BB18B}">
  <sheetPr>
    <pageSetUpPr fitToPage="1"/>
  </sheetPr>
  <dimension ref="A1:DR135"/>
  <sheetViews>
    <sheetView showGridLines="0" topLeftCell="A110" zoomScale="90" zoomScaleNormal="9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DeFEkuMhu1u+iNjKMyR+HMm5dePwbcrVuch/MCCluD0os1jqw8fx6a9jjGix96tpzl+0h458j5DZgMXQMu50w==" saltValue="eSwWlxuDQQN1O+g8vRQO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78501-12C4-4180-AE8B-141C4280669B}">
  <sheetPr>
    <pageSetUpPr fitToPage="1"/>
  </sheetPr>
  <dimension ref="A1:DR135"/>
  <sheetViews>
    <sheetView showGridLines="0" topLeftCell="A109"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H+4znS+p9in3Np33jg+srQH3cEYmR/E8sci6ZvPmG1xKkUnd87arYQxfLCqX5Z5HQlh0ahX4VRXVZWFIHT4tQ==" saltValue="+0sfJcZ59id0iDDNfnJt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52520</v>
      </c>
      <c r="E3" s="161"/>
      <c r="F3" s="162">
        <v>175675</v>
      </c>
      <c r="G3" s="163"/>
      <c r="H3" s="164"/>
    </row>
    <row r="4" spans="1:8" x14ac:dyDescent="0.15">
      <c r="A4" s="165"/>
      <c r="B4" s="166"/>
      <c r="C4" s="167"/>
      <c r="D4" s="168">
        <v>44710</v>
      </c>
      <c r="E4" s="169"/>
      <c r="F4" s="170">
        <v>87698</v>
      </c>
      <c r="G4" s="171"/>
      <c r="H4" s="172"/>
    </row>
    <row r="5" spans="1:8" x14ac:dyDescent="0.15">
      <c r="A5" s="153" t="s">
        <v>539</v>
      </c>
      <c r="B5" s="158"/>
      <c r="C5" s="159"/>
      <c r="D5" s="160">
        <v>33608</v>
      </c>
      <c r="E5" s="161"/>
      <c r="F5" s="162">
        <v>162193</v>
      </c>
      <c r="G5" s="163"/>
      <c r="H5" s="164"/>
    </row>
    <row r="6" spans="1:8" x14ac:dyDescent="0.15">
      <c r="A6" s="165"/>
      <c r="B6" s="166"/>
      <c r="C6" s="167"/>
      <c r="D6" s="168">
        <v>28030</v>
      </c>
      <c r="E6" s="169"/>
      <c r="F6" s="170">
        <v>79985</v>
      </c>
      <c r="G6" s="171"/>
      <c r="H6" s="172"/>
    </row>
    <row r="7" spans="1:8" x14ac:dyDescent="0.15">
      <c r="A7" s="153" t="s">
        <v>540</v>
      </c>
      <c r="B7" s="158"/>
      <c r="C7" s="159"/>
      <c r="D7" s="160">
        <v>68264</v>
      </c>
      <c r="E7" s="161"/>
      <c r="F7" s="162">
        <v>168868</v>
      </c>
      <c r="G7" s="163"/>
      <c r="H7" s="164"/>
    </row>
    <row r="8" spans="1:8" x14ac:dyDescent="0.15">
      <c r="A8" s="165"/>
      <c r="B8" s="166"/>
      <c r="C8" s="167"/>
      <c r="D8" s="168">
        <v>21180</v>
      </c>
      <c r="E8" s="169"/>
      <c r="F8" s="170">
        <v>79360</v>
      </c>
      <c r="G8" s="171"/>
      <c r="H8" s="172"/>
    </row>
    <row r="9" spans="1:8" x14ac:dyDescent="0.15">
      <c r="A9" s="153" t="s">
        <v>541</v>
      </c>
      <c r="B9" s="158"/>
      <c r="C9" s="159"/>
      <c r="D9" s="160">
        <v>368841</v>
      </c>
      <c r="E9" s="161"/>
      <c r="F9" s="162">
        <v>202870</v>
      </c>
      <c r="G9" s="163"/>
      <c r="H9" s="164"/>
    </row>
    <row r="10" spans="1:8" x14ac:dyDescent="0.15">
      <c r="A10" s="165"/>
      <c r="B10" s="166"/>
      <c r="C10" s="167"/>
      <c r="D10" s="168">
        <v>40260</v>
      </c>
      <c r="E10" s="169"/>
      <c r="F10" s="170">
        <v>79735</v>
      </c>
      <c r="G10" s="171"/>
      <c r="H10" s="172"/>
    </row>
    <row r="11" spans="1:8" x14ac:dyDescent="0.15">
      <c r="A11" s="153" t="s">
        <v>542</v>
      </c>
      <c r="B11" s="158"/>
      <c r="C11" s="159"/>
      <c r="D11" s="160">
        <v>127556</v>
      </c>
      <c r="E11" s="161"/>
      <c r="F11" s="162">
        <v>167497</v>
      </c>
      <c r="G11" s="163"/>
      <c r="H11" s="164"/>
    </row>
    <row r="12" spans="1:8" x14ac:dyDescent="0.15">
      <c r="A12" s="165"/>
      <c r="B12" s="166"/>
      <c r="C12" s="173"/>
      <c r="D12" s="168">
        <v>84717</v>
      </c>
      <c r="E12" s="169"/>
      <c r="F12" s="170">
        <v>82571</v>
      </c>
      <c r="G12" s="171"/>
      <c r="H12" s="172"/>
    </row>
    <row r="13" spans="1:8" x14ac:dyDescent="0.15">
      <c r="A13" s="153"/>
      <c r="B13" s="158"/>
      <c r="C13" s="174"/>
      <c r="D13" s="175">
        <v>130158</v>
      </c>
      <c r="E13" s="176"/>
      <c r="F13" s="177">
        <v>175421</v>
      </c>
      <c r="G13" s="178"/>
      <c r="H13" s="164"/>
    </row>
    <row r="14" spans="1:8" x14ac:dyDescent="0.15">
      <c r="A14" s="165"/>
      <c r="B14" s="166"/>
      <c r="C14" s="167"/>
      <c r="D14" s="168">
        <v>43779</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4.25</v>
      </c>
      <c r="C19" s="179">
        <f>ROUND(VALUE(SUBSTITUTE(実質収支比率等に係る経年分析!G$48,"▲","-")),2)</f>
        <v>7.18</v>
      </c>
      <c r="D19" s="179">
        <f>ROUND(VALUE(SUBSTITUTE(実質収支比率等に係る経年分析!H$48,"▲","-")),2)</f>
        <v>8.5</v>
      </c>
      <c r="E19" s="179">
        <f>ROUND(VALUE(SUBSTITUTE(実質収支比率等に係る経年分析!I$48,"▲","-")),2)</f>
        <v>8.23</v>
      </c>
      <c r="F19" s="179">
        <f>ROUND(VALUE(SUBSTITUTE(実質収支比率等に係る経年分析!J$48,"▲","-")),2)</f>
        <v>3.34</v>
      </c>
    </row>
    <row r="20" spans="1:11" x14ac:dyDescent="0.15">
      <c r="A20" s="179" t="s">
        <v>55</v>
      </c>
      <c r="B20" s="179">
        <f>ROUND(VALUE(SUBSTITUTE(実質収支比率等に係る経年分析!F$47,"▲","-")),2)</f>
        <v>30.31</v>
      </c>
      <c r="C20" s="179">
        <f>ROUND(VALUE(SUBSTITUTE(実質収支比率等に係る経年分析!G$47,"▲","-")),2)</f>
        <v>30.54</v>
      </c>
      <c r="D20" s="179">
        <f>ROUND(VALUE(SUBSTITUTE(実質収支比率等に係る経年分析!H$47,"▲","-")),2)</f>
        <v>28.45</v>
      </c>
      <c r="E20" s="179">
        <f>ROUND(VALUE(SUBSTITUTE(実質収支比率等に係る経年分析!I$47,"▲","-")),2)</f>
        <v>26.33</v>
      </c>
      <c r="F20" s="179">
        <f>ROUND(VALUE(SUBSTITUTE(実質収支比率等に係る経年分析!J$47,"▲","-")),2)</f>
        <v>32.049999999999997</v>
      </c>
    </row>
    <row r="21" spans="1:11" x14ac:dyDescent="0.15">
      <c r="A21" s="179" t="s">
        <v>56</v>
      </c>
      <c r="B21" s="179">
        <f>IF(ISNUMBER(VALUE(SUBSTITUTE(実質収支比率等に係る経年分析!F$49,"▲","-"))),ROUND(VALUE(SUBSTITUTE(実質収支比率等に係る経年分析!F$49,"▲","-")),2),NA())</f>
        <v>-3.44</v>
      </c>
      <c r="C21" s="179">
        <f>IF(ISNUMBER(VALUE(SUBSTITUTE(実質収支比率等に係る経年分析!G$49,"▲","-"))),ROUND(VALUE(SUBSTITUTE(実質収支比率等に係る経年分析!G$49,"▲","-")),2),NA())</f>
        <v>3.38</v>
      </c>
      <c r="D21" s="179">
        <f>IF(ISNUMBER(VALUE(SUBSTITUTE(実質収支比率等に係る経年分析!H$49,"▲","-"))),ROUND(VALUE(SUBSTITUTE(実質収支比率等に係る経年分析!H$49,"▲","-")),2),NA())</f>
        <v>-1.4</v>
      </c>
      <c r="E21" s="179">
        <f>IF(ISNUMBER(VALUE(SUBSTITUTE(実質収支比率等に係る経年分析!I$49,"▲","-"))),ROUND(VALUE(SUBSTITUTE(実質収支比率等に係る経年分析!I$49,"▲","-")),2),NA())</f>
        <v>-2.61</v>
      </c>
      <c r="F21" s="179">
        <f>IF(ISNUMBER(VALUE(SUBSTITUTE(実質収支比率等に係る経年分析!J$49,"▲","-"))),ROUND(VALUE(SUBSTITUTE(実質収支比率等に係る経年分析!J$49,"▲","-")),2),NA())</f>
        <v>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国民健康保険診療所事業特別会計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349</v>
      </c>
      <c r="E42" s="181"/>
      <c r="F42" s="181"/>
      <c r="G42" s="181">
        <f>'実質公債費比率（分子）の構造'!L$52</f>
        <v>334</v>
      </c>
      <c r="H42" s="181"/>
      <c r="I42" s="181"/>
      <c r="J42" s="181">
        <f>'実質公債費比率（分子）の構造'!M$52</f>
        <v>367</v>
      </c>
      <c r="K42" s="181"/>
      <c r="L42" s="181"/>
      <c r="M42" s="181">
        <f>'実質公債費比率（分子）の構造'!N$52</f>
        <v>384</v>
      </c>
      <c r="N42" s="181"/>
      <c r="O42" s="181"/>
      <c r="P42" s="181">
        <f>'実質公債費比率（分子）の構造'!O$52</f>
        <v>378</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t="str">
        <f>'実質公債費比率（分子）の構造'!O$50</f>
        <v>-</v>
      </c>
      <c r="O44" s="181"/>
      <c r="P44" s="181"/>
    </row>
    <row r="45" spans="1:16" x14ac:dyDescent="0.15">
      <c r="A45" s="181" t="s">
        <v>66</v>
      </c>
      <c r="B45" s="181">
        <f>'実質公債費比率（分子）の構造'!K$49</f>
        <v>76</v>
      </c>
      <c r="C45" s="181"/>
      <c r="D45" s="181"/>
      <c r="E45" s="181">
        <f>'実質公債費比率（分子）の構造'!L$49</f>
        <v>93</v>
      </c>
      <c r="F45" s="181"/>
      <c r="G45" s="181"/>
      <c r="H45" s="181">
        <f>'実質公債費比率（分子）の構造'!M$49</f>
        <v>93</v>
      </c>
      <c r="I45" s="181"/>
      <c r="J45" s="181"/>
      <c r="K45" s="181">
        <f>'実質公債費比率（分子）の構造'!N$49</f>
        <v>94</v>
      </c>
      <c r="L45" s="181"/>
      <c r="M45" s="181"/>
      <c r="N45" s="181">
        <f>'実質公債費比率（分子）の構造'!O$49</f>
        <v>97</v>
      </c>
      <c r="O45" s="181"/>
      <c r="P45" s="181"/>
    </row>
    <row r="46" spans="1:16" x14ac:dyDescent="0.15">
      <c r="A46" s="181" t="s">
        <v>67</v>
      </c>
      <c r="B46" s="181">
        <f>'実質公債費比率（分子）の構造'!K$48</f>
        <v>32</v>
      </c>
      <c r="C46" s="181"/>
      <c r="D46" s="181"/>
      <c r="E46" s="181">
        <f>'実質公債費比率（分子）の構造'!L$48</f>
        <v>55</v>
      </c>
      <c r="F46" s="181"/>
      <c r="G46" s="181"/>
      <c r="H46" s="181">
        <f>'実質公債費比率（分子）の構造'!M$48</f>
        <v>33</v>
      </c>
      <c r="I46" s="181"/>
      <c r="J46" s="181"/>
      <c r="K46" s="181">
        <f>'実質公債費比率（分子）の構造'!N$48</f>
        <v>82</v>
      </c>
      <c r="L46" s="181"/>
      <c r="M46" s="181"/>
      <c r="N46" s="181">
        <f>'実質公債費比率（分子）の構造'!O$48</f>
        <v>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439</v>
      </c>
      <c r="C49" s="181"/>
      <c r="D49" s="181"/>
      <c r="E49" s="181">
        <f>'実質公債費比率（分子）の構造'!L$45</f>
        <v>399</v>
      </c>
      <c r="F49" s="181"/>
      <c r="G49" s="181"/>
      <c r="H49" s="181">
        <f>'実質公債費比率（分子）の構造'!M$45</f>
        <v>381</v>
      </c>
      <c r="I49" s="181"/>
      <c r="J49" s="181"/>
      <c r="K49" s="181">
        <f>'実質公債費比率（分子）の構造'!N$45</f>
        <v>414</v>
      </c>
      <c r="L49" s="181"/>
      <c r="M49" s="181"/>
      <c r="N49" s="181">
        <f>'実質公債費比率（分子）の構造'!O$45</f>
        <v>378</v>
      </c>
      <c r="O49" s="181"/>
      <c r="P49" s="181"/>
    </row>
    <row r="50" spans="1:16" x14ac:dyDescent="0.15">
      <c r="A50" s="181" t="s">
        <v>71</v>
      </c>
      <c r="B50" s="181" t="e">
        <f>NA()</f>
        <v>#N/A</v>
      </c>
      <c r="C50" s="181">
        <f>IF(ISNUMBER('実質公債費比率（分子）の構造'!K$53),'実質公債費比率（分子）の構造'!K$53,NA())</f>
        <v>204</v>
      </c>
      <c r="D50" s="181" t="e">
        <f>NA()</f>
        <v>#N/A</v>
      </c>
      <c r="E50" s="181" t="e">
        <f>NA()</f>
        <v>#N/A</v>
      </c>
      <c r="F50" s="181">
        <f>IF(ISNUMBER('実質公債費比率（分子）の構造'!L$53),'実質公債費比率（分子）の構造'!L$53,NA())</f>
        <v>218</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211</v>
      </c>
      <c r="M50" s="181" t="e">
        <f>NA()</f>
        <v>#N/A</v>
      </c>
      <c r="N50" s="181" t="e">
        <f>NA()</f>
        <v>#N/A</v>
      </c>
      <c r="O50" s="181">
        <f>IF(ISNUMBER('実質公債費比率（分子）の構造'!O$53),'実質公債費比率（分子）の構造'!O$53,NA())</f>
        <v>165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3585</v>
      </c>
      <c r="E56" s="180"/>
      <c r="F56" s="180"/>
      <c r="G56" s="180">
        <f>'将来負担比率（分子）の構造'!J$52</f>
        <v>3529</v>
      </c>
      <c r="H56" s="180"/>
      <c r="I56" s="180"/>
      <c r="J56" s="180">
        <f>'将来負担比率（分子）の構造'!K$52</f>
        <v>3681</v>
      </c>
      <c r="K56" s="180"/>
      <c r="L56" s="180"/>
      <c r="M56" s="180">
        <f>'将来負担比率（分子）の構造'!L$52</f>
        <v>4112</v>
      </c>
      <c r="N56" s="180"/>
      <c r="O56" s="180"/>
      <c r="P56" s="180">
        <f>'将来負担比率（分子）の構造'!M$52</f>
        <v>4405</v>
      </c>
    </row>
    <row r="57" spans="1:16" x14ac:dyDescent="0.15">
      <c r="A57" s="180" t="s">
        <v>42</v>
      </c>
      <c r="B57" s="180"/>
      <c r="C57" s="180"/>
      <c r="D57" s="180">
        <f>'将来負担比率（分子）の構造'!I$51</f>
        <v>108</v>
      </c>
      <c r="E57" s="180"/>
      <c r="F57" s="180"/>
      <c r="G57" s="180">
        <f>'将来負担比率（分子）の構造'!J$51</f>
        <v>94</v>
      </c>
      <c r="H57" s="180"/>
      <c r="I57" s="180"/>
      <c r="J57" s="180">
        <f>'将来負担比率（分子）の構造'!K$51</f>
        <v>81</v>
      </c>
      <c r="K57" s="180"/>
      <c r="L57" s="180"/>
      <c r="M57" s="180">
        <f>'将来負担比率（分子）の構造'!L$51</f>
        <v>88</v>
      </c>
      <c r="N57" s="180"/>
      <c r="O57" s="180"/>
      <c r="P57" s="180">
        <f>'将来負担比率（分子）の構造'!M$51</f>
        <v>71</v>
      </c>
    </row>
    <row r="58" spans="1:16" x14ac:dyDescent="0.15">
      <c r="A58" s="180" t="s">
        <v>41</v>
      </c>
      <c r="B58" s="180"/>
      <c r="C58" s="180"/>
      <c r="D58" s="180">
        <f>'将来負担比率（分子）の構造'!I$50</f>
        <v>2589</v>
      </c>
      <c r="E58" s="180"/>
      <c r="F58" s="180"/>
      <c r="G58" s="180">
        <f>'将来負担比率（分子）の構造'!J$50</f>
        <v>2749</v>
      </c>
      <c r="H58" s="180"/>
      <c r="I58" s="180"/>
      <c r="J58" s="180">
        <f>'将来負担比率（分子）の構造'!K$50</f>
        <v>2999</v>
      </c>
      <c r="K58" s="180"/>
      <c r="L58" s="180"/>
      <c r="M58" s="180">
        <f>'将来負担比率（分子）の構造'!L$50</f>
        <v>3275</v>
      </c>
      <c r="N58" s="180"/>
      <c r="O58" s="180"/>
      <c r="P58" s="180">
        <f>'将来負担比率（分子）の構造'!M$50</f>
        <v>3626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1049</v>
      </c>
      <c r="C62" s="180"/>
      <c r="D62" s="180"/>
      <c r="E62" s="180">
        <f>'将来負担比率（分子）の構造'!J$45</f>
        <v>923</v>
      </c>
      <c r="F62" s="180"/>
      <c r="G62" s="180"/>
      <c r="H62" s="180">
        <f>'将来負担比率（分子）の構造'!K$45</f>
        <v>949</v>
      </c>
      <c r="I62" s="180"/>
      <c r="J62" s="180"/>
      <c r="K62" s="180">
        <f>'将来負担比率（分子）の構造'!L$45</f>
        <v>921</v>
      </c>
      <c r="L62" s="180"/>
      <c r="M62" s="180"/>
      <c r="N62" s="180">
        <f>'将来負担比率（分子）の構造'!M$45</f>
        <v>980</v>
      </c>
      <c r="O62" s="180"/>
      <c r="P62" s="180"/>
    </row>
    <row r="63" spans="1:16" x14ac:dyDescent="0.15">
      <c r="A63" s="180" t="s">
        <v>34</v>
      </c>
      <c r="B63" s="180">
        <f>'将来負担比率（分子）の構造'!I$44</f>
        <v>510</v>
      </c>
      <c r="C63" s="180"/>
      <c r="D63" s="180"/>
      <c r="E63" s="180">
        <f>'将来負担比率（分子）の構造'!J$44</f>
        <v>452</v>
      </c>
      <c r="F63" s="180"/>
      <c r="G63" s="180"/>
      <c r="H63" s="180">
        <f>'将来負担比率（分子）の構造'!K$44</f>
        <v>582</v>
      </c>
      <c r="I63" s="180"/>
      <c r="J63" s="180"/>
      <c r="K63" s="180">
        <f>'将来負担比率（分子）の構造'!L$44</f>
        <v>493</v>
      </c>
      <c r="L63" s="180"/>
      <c r="M63" s="180"/>
      <c r="N63" s="180">
        <f>'将来負担比率（分子）の構造'!M$44</f>
        <v>401</v>
      </c>
      <c r="O63" s="180"/>
      <c r="P63" s="180"/>
    </row>
    <row r="64" spans="1:16" x14ac:dyDescent="0.15">
      <c r="A64" s="180" t="s">
        <v>33</v>
      </c>
      <c r="B64" s="180">
        <f>'将来負担比率（分子）の構造'!I$43</f>
        <v>316</v>
      </c>
      <c r="C64" s="180"/>
      <c r="D64" s="180"/>
      <c r="E64" s="180">
        <f>'将来負担比率（分子）の構造'!J$43</f>
        <v>285</v>
      </c>
      <c r="F64" s="180"/>
      <c r="G64" s="180"/>
      <c r="H64" s="180">
        <f>'将来負担比率（分子）の構造'!K$43</f>
        <v>235</v>
      </c>
      <c r="I64" s="180"/>
      <c r="J64" s="180"/>
      <c r="K64" s="180">
        <f>'将来負担比率（分子）の構造'!L$43</f>
        <v>778</v>
      </c>
      <c r="L64" s="180"/>
      <c r="M64" s="180"/>
      <c r="N64" s="180">
        <f>'将来負担比率（分子）の構造'!M$43</f>
        <v>712</v>
      </c>
      <c r="O64" s="180"/>
      <c r="P64" s="180"/>
    </row>
    <row r="65" spans="1:16" x14ac:dyDescent="0.15">
      <c r="A65" s="180" t="s">
        <v>32</v>
      </c>
      <c r="B65" s="180">
        <f>'将来負担比率（分子）の構造'!I$42</f>
        <v>17</v>
      </c>
      <c r="C65" s="180"/>
      <c r="D65" s="180"/>
      <c r="E65" s="180">
        <f>'将来負担比率（分子）の構造'!J$42</f>
        <v>10</v>
      </c>
      <c r="F65" s="180"/>
      <c r="G65" s="180"/>
      <c r="H65" s="180">
        <f>'将来負担比率（分子）の構造'!K$42</f>
        <v>5</v>
      </c>
      <c r="I65" s="180"/>
      <c r="J65" s="180"/>
      <c r="K65" s="180">
        <f>'将来負担比率（分子）の構造'!L$42</f>
        <v>47</v>
      </c>
      <c r="L65" s="180"/>
      <c r="M65" s="180"/>
      <c r="N65" s="180">
        <f>'将来負担比率（分子）の構造'!M$42</f>
        <v>42</v>
      </c>
      <c r="O65" s="180"/>
      <c r="P65" s="180"/>
    </row>
    <row r="66" spans="1:16" x14ac:dyDescent="0.15">
      <c r="A66" s="180" t="s">
        <v>31</v>
      </c>
      <c r="B66" s="180">
        <f>'将来負担比率（分子）の構造'!I$41</f>
        <v>4405</v>
      </c>
      <c r="C66" s="180"/>
      <c r="D66" s="180"/>
      <c r="E66" s="180">
        <f>'将来負担比率（分子）の構造'!J$41</f>
        <v>4297</v>
      </c>
      <c r="F66" s="180"/>
      <c r="G66" s="180"/>
      <c r="H66" s="180">
        <f>'将来負担比率（分子）の構造'!K$41</f>
        <v>4261</v>
      </c>
      <c r="I66" s="180"/>
      <c r="J66" s="180"/>
      <c r="K66" s="180">
        <f>'将来負担比率（分子）の構造'!L$41</f>
        <v>4602</v>
      </c>
      <c r="L66" s="180"/>
      <c r="M66" s="180"/>
      <c r="N66" s="180">
        <f>'将来負担比率（分子）の構造'!M$41</f>
        <v>4692</v>
      </c>
      <c r="O66" s="180"/>
      <c r="P66" s="180"/>
    </row>
    <row r="67" spans="1:16" x14ac:dyDescent="0.15">
      <c r="A67" s="180" t="s">
        <v>75</v>
      </c>
      <c r="B67" s="180" t="e">
        <f>NA()</f>
        <v>#N/A</v>
      </c>
      <c r="C67" s="180">
        <f>IF(ISNUMBER('将来負担比率（分子）の構造'!I$53), IF('将来負担比率（分子）の構造'!I$53 &lt; 0, 0, '将来負担比率（分子）の構造'!I$53), NA())</f>
        <v>14</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747</v>
      </c>
      <c r="C72" s="184">
        <f>基金残高に係る経年分析!G55</f>
        <v>687</v>
      </c>
      <c r="D72" s="184">
        <f>基金残高に係る経年分析!H55</f>
        <v>818</v>
      </c>
    </row>
    <row r="73" spans="1:16" x14ac:dyDescent="0.15">
      <c r="A73" s="183" t="s">
        <v>78</v>
      </c>
      <c r="B73" s="184">
        <f>基金残高に係る経年分析!F56</f>
        <v>548</v>
      </c>
      <c r="C73" s="184">
        <f>基金残高に係る経年分析!G56</f>
        <v>551</v>
      </c>
      <c r="D73" s="184">
        <f>基金残高に係る経年分析!H56</f>
        <v>561</v>
      </c>
    </row>
    <row r="74" spans="1:16" x14ac:dyDescent="0.15">
      <c r="A74" s="183" t="s">
        <v>79</v>
      </c>
      <c r="B74" s="184">
        <f>基金残高に係る経年分析!F57</f>
        <v>1673</v>
      </c>
      <c r="C74" s="184">
        <f>基金残高に係る経年分析!G57</f>
        <v>1939</v>
      </c>
      <c r="D74" s="184">
        <f>基金残高に係る経年分析!H57</f>
        <v>2128</v>
      </c>
    </row>
  </sheetData>
  <sheetProtection algorithmName="SHA-512" hashValue="C70y7TjwJyS7zSIp85s+ypuuO9E/y3FcRwujYkUHD7Bn6KIqeAFGivSmhE1Xu9oQbuicPKBfi6r9Cub3iHHTgg==" saltValue="WrBEne7l9n31aslFdqb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612622</v>
      </c>
      <c r="S5" s="669"/>
      <c r="T5" s="669"/>
      <c r="U5" s="669"/>
      <c r="V5" s="669"/>
      <c r="W5" s="669"/>
      <c r="X5" s="669"/>
      <c r="Y5" s="670"/>
      <c r="Z5" s="671">
        <v>12.5</v>
      </c>
      <c r="AA5" s="671"/>
      <c r="AB5" s="671"/>
      <c r="AC5" s="671"/>
      <c r="AD5" s="672">
        <v>612622</v>
      </c>
      <c r="AE5" s="672"/>
      <c r="AF5" s="672"/>
      <c r="AG5" s="672"/>
      <c r="AH5" s="672"/>
      <c r="AI5" s="672"/>
      <c r="AJ5" s="672"/>
      <c r="AK5" s="672"/>
      <c r="AL5" s="673">
        <v>25.3</v>
      </c>
      <c r="AM5" s="674"/>
      <c r="AN5" s="674"/>
      <c r="AO5" s="675"/>
      <c r="AP5" s="665" t="s">
        <v>227</v>
      </c>
      <c r="AQ5" s="666"/>
      <c r="AR5" s="666"/>
      <c r="AS5" s="666"/>
      <c r="AT5" s="666"/>
      <c r="AU5" s="666"/>
      <c r="AV5" s="666"/>
      <c r="AW5" s="666"/>
      <c r="AX5" s="666"/>
      <c r="AY5" s="666"/>
      <c r="AZ5" s="666"/>
      <c r="BA5" s="666"/>
      <c r="BB5" s="666"/>
      <c r="BC5" s="666"/>
      <c r="BD5" s="666"/>
      <c r="BE5" s="666"/>
      <c r="BF5" s="667"/>
      <c r="BG5" s="679">
        <v>609231</v>
      </c>
      <c r="BH5" s="680"/>
      <c r="BI5" s="680"/>
      <c r="BJ5" s="680"/>
      <c r="BK5" s="680"/>
      <c r="BL5" s="680"/>
      <c r="BM5" s="680"/>
      <c r="BN5" s="681"/>
      <c r="BO5" s="682">
        <v>99.4</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18089</v>
      </c>
      <c r="S6" s="680"/>
      <c r="T6" s="680"/>
      <c r="U6" s="680"/>
      <c r="V6" s="680"/>
      <c r="W6" s="680"/>
      <c r="X6" s="680"/>
      <c r="Y6" s="681"/>
      <c r="Z6" s="682">
        <v>0.4</v>
      </c>
      <c r="AA6" s="682"/>
      <c r="AB6" s="682"/>
      <c r="AC6" s="682"/>
      <c r="AD6" s="683">
        <v>18089</v>
      </c>
      <c r="AE6" s="683"/>
      <c r="AF6" s="683"/>
      <c r="AG6" s="683"/>
      <c r="AH6" s="683"/>
      <c r="AI6" s="683"/>
      <c r="AJ6" s="683"/>
      <c r="AK6" s="683"/>
      <c r="AL6" s="684">
        <v>0.7</v>
      </c>
      <c r="AM6" s="685"/>
      <c r="AN6" s="685"/>
      <c r="AO6" s="686"/>
      <c r="AP6" s="676" t="s">
        <v>233</v>
      </c>
      <c r="AQ6" s="677"/>
      <c r="AR6" s="677"/>
      <c r="AS6" s="677"/>
      <c r="AT6" s="677"/>
      <c r="AU6" s="677"/>
      <c r="AV6" s="677"/>
      <c r="AW6" s="677"/>
      <c r="AX6" s="677"/>
      <c r="AY6" s="677"/>
      <c r="AZ6" s="677"/>
      <c r="BA6" s="677"/>
      <c r="BB6" s="677"/>
      <c r="BC6" s="677"/>
      <c r="BD6" s="677"/>
      <c r="BE6" s="677"/>
      <c r="BF6" s="678"/>
      <c r="BG6" s="679">
        <v>609231</v>
      </c>
      <c r="BH6" s="680"/>
      <c r="BI6" s="680"/>
      <c r="BJ6" s="680"/>
      <c r="BK6" s="680"/>
      <c r="BL6" s="680"/>
      <c r="BM6" s="680"/>
      <c r="BN6" s="681"/>
      <c r="BO6" s="682">
        <v>99.4</v>
      </c>
      <c r="BP6" s="682"/>
      <c r="BQ6" s="682"/>
      <c r="BR6" s="682"/>
      <c r="BS6" s="683" t="s">
        <v>228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45027</v>
      </c>
      <c r="CS6" s="680"/>
      <c r="CT6" s="680"/>
      <c r="CU6" s="680"/>
      <c r="CV6" s="680"/>
      <c r="CW6" s="680"/>
      <c r="CX6" s="680"/>
      <c r="CY6" s="681"/>
      <c r="CZ6" s="673">
        <v>0.9</v>
      </c>
      <c r="DA6" s="674"/>
      <c r="DB6" s="674"/>
      <c r="DC6" s="693"/>
      <c r="DD6" s="688" t="s">
        <v>228</v>
      </c>
      <c r="DE6" s="680"/>
      <c r="DF6" s="680"/>
      <c r="DG6" s="680"/>
      <c r="DH6" s="680"/>
      <c r="DI6" s="680"/>
      <c r="DJ6" s="680"/>
      <c r="DK6" s="680"/>
      <c r="DL6" s="680"/>
      <c r="DM6" s="680"/>
      <c r="DN6" s="680"/>
      <c r="DO6" s="680"/>
      <c r="DP6" s="681"/>
      <c r="DQ6" s="688">
        <v>45027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1106</v>
      </c>
      <c r="S7" s="680"/>
      <c r="T7" s="680"/>
      <c r="U7" s="680"/>
      <c r="V7" s="680"/>
      <c r="W7" s="680"/>
      <c r="X7" s="680"/>
      <c r="Y7" s="681"/>
      <c r="Z7" s="682">
        <v>0</v>
      </c>
      <c r="AA7" s="682"/>
      <c r="AB7" s="682"/>
      <c r="AC7" s="682"/>
      <c r="AD7" s="683">
        <v>1106</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306689</v>
      </c>
      <c r="BH7" s="680"/>
      <c r="BI7" s="680"/>
      <c r="BJ7" s="680"/>
      <c r="BK7" s="680"/>
      <c r="BL7" s="680"/>
      <c r="BM7" s="680"/>
      <c r="BN7" s="681"/>
      <c r="BO7" s="682">
        <v>50.1</v>
      </c>
      <c r="BP7" s="682"/>
      <c r="BQ7" s="682"/>
      <c r="BR7" s="682"/>
      <c r="BS7" s="683" t="s">
        <v>228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1403035</v>
      </c>
      <c r="CS7" s="680"/>
      <c r="CT7" s="680"/>
      <c r="CU7" s="680"/>
      <c r="CV7" s="680"/>
      <c r="CW7" s="680"/>
      <c r="CX7" s="680"/>
      <c r="CY7" s="681"/>
      <c r="CZ7" s="682">
        <v>29.2</v>
      </c>
      <c r="DA7" s="682"/>
      <c r="DB7" s="682"/>
      <c r="DC7" s="682"/>
      <c r="DD7" s="688">
        <v>61662</v>
      </c>
      <c r="DE7" s="680"/>
      <c r="DF7" s="680"/>
      <c r="DG7" s="680"/>
      <c r="DH7" s="680"/>
      <c r="DI7" s="680"/>
      <c r="DJ7" s="680"/>
      <c r="DK7" s="680"/>
      <c r="DL7" s="680"/>
      <c r="DM7" s="680"/>
      <c r="DN7" s="680"/>
      <c r="DO7" s="680"/>
      <c r="DP7" s="681"/>
      <c r="DQ7" s="688">
        <v>806787</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1491</v>
      </c>
      <c r="S8" s="680"/>
      <c r="T8" s="680"/>
      <c r="U8" s="680"/>
      <c r="V8" s="680"/>
      <c r="W8" s="680"/>
      <c r="X8" s="680"/>
      <c r="Y8" s="681"/>
      <c r="Z8" s="682">
        <v>0</v>
      </c>
      <c r="AA8" s="682"/>
      <c r="AB8" s="682"/>
      <c r="AC8" s="682"/>
      <c r="AD8" s="683">
        <v>1491</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9270</v>
      </c>
      <c r="BH8" s="680"/>
      <c r="BI8" s="680"/>
      <c r="BJ8" s="680"/>
      <c r="BK8" s="680"/>
      <c r="BL8" s="680"/>
      <c r="BM8" s="680"/>
      <c r="BN8" s="681"/>
      <c r="BO8" s="682">
        <v>1.5</v>
      </c>
      <c r="BP8" s="682"/>
      <c r="BQ8" s="682"/>
      <c r="BR8" s="682"/>
      <c r="BS8" s="688" t="s">
        <v>130</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538068</v>
      </c>
      <c r="CS8" s="680"/>
      <c r="CT8" s="680"/>
      <c r="CU8" s="680"/>
      <c r="CV8" s="680"/>
      <c r="CW8" s="680"/>
      <c r="CX8" s="680"/>
      <c r="CY8" s="681"/>
      <c r="CZ8" s="682">
        <v>11.2</v>
      </c>
      <c r="DA8" s="682"/>
      <c r="DB8" s="682"/>
      <c r="DC8" s="682"/>
      <c r="DD8" s="688">
        <v>508</v>
      </c>
      <c r="DE8" s="680"/>
      <c r="DF8" s="680"/>
      <c r="DG8" s="680"/>
      <c r="DH8" s="680"/>
      <c r="DI8" s="680"/>
      <c r="DJ8" s="680"/>
      <c r="DK8" s="680"/>
      <c r="DL8" s="680"/>
      <c r="DM8" s="680"/>
      <c r="DN8" s="680"/>
      <c r="DO8" s="680"/>
      <c r="DP8" s="681"/>
      <c r="DQ8" s="688">
        <v>306320</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1287</v>
      </c>
      <c r="S9" s="680"/>
      <c r="T9" s="680"/>
      <c r="U9" s="680"/>
      <c r="V9" s="680"/>
      <c r="W9" s="680"/>
      <c r="X9" s="680"/>
      <c r="Y9" s="681"/>
      <c r="Z9" s="682">
        <v>0</v>
      </c>
      <c r="AA9" s="682"/>
      <c r="AB9" s="682"/>
      <c r="AC9" s="682"/>
      <c r="AD9" s="683">
        <v>1287</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257882</v>
      </c>
      <c r="BH9" s="680"/>
      <c r="BI9" s="680"/>
      <c r="BJ9" s="680"/>
      <c r="BK9" s="680"/>
      <c r="BL9" s="680"/>
      <c r="BM9" s="680"/>
      <c r="BN9" s="681"/>
      <c r="BO9" s="682">
        <v>42.1</v>
      </c>
      <c r="BP9" s="682"/>
      <c r="BQ9" s="682"/>
      <c r="BR9" s="682"/>
      <c r="BS9" s="688" t="s">
        <v>228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731711</v>
      </c>
      <c r="CS9" s="680"/>
      <c r="CT9" s="680"/>
      <c r="CU9" s="680"/>
      <c r="CV9" s="680"/>
      <c r="CW9" s="680"/>
      <c r="CX9" s="680"/>
      <c r="CY9" s="681"/>
      <c r="CZ9" s="682">
        <v>15.2</v>
      </c>
      <c r="DA9" s="682"/>
      <c r="DB9" s="682"/>
      <c r="DC9" s="682"/>
      <c r="DD9" s="688">
        <v>12312</v>
      </c>
      <c r="DE9" s="680"/>
      <c r="DF9" s="680"/>
      <c r="DG9" s="680"/>
      <c r="DH9" s="680"/>
      <c r="DI9" s="680"/>
      <c r="DJ9" s="680"/>
      <c r="DK9" s="680"/>
      <c r="DL9" s="680"/>
      <c r="DM9" s="680"/>
      <c r="DN9" s="680"/>
      <c r="DO9" s="680"/>
      <c r="DP9" s="681"/>
      <c r="DQ9" s="688">
        <v>655325</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228</v>
      </c>
      <c r="AA10" s="682"/>
      <c r="AB10" s="682"/>
      <c r="AC10" s="682"/>
      <c r="AD10" s="683" t="s">
        <v>228</v>
      </c>
      <c r="AE10" s="683"/>
      <c r="AF10" s="683"/>
      <c r="AG10" s="683"/>
      <c r="AH10" s="683"/>
      <c r="AI10" s="683"/>
      <c r="AJ10" s="683"/>
      <c r="AK10" s="683"/>
      <c r="AL10" s="684" t="s">
        <v>228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21079</v>
      </c>
      <c r="BH10" s="680"/>
      <c r="BI10" s="680"/>
      <c r="BJ10" s="680"/>
      <c r="BK10" s="680"/>
      <c r="BL10" s="680"/>
      <c r="BM10" s="680"/>
      <c r="BN10" s="681"/>
      <c r="BO10" s="682">
        <v>3.4</v>
      </c>
      <c r="BP10" s="682"/>
      <c r="BQ10" s="682"/>
      <c r="BR10" s="682"/>
      <c r="BS10" s="688" t="s">
        <v>228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228</v>
      </c>
      <c r="CS10" s="680"/>
      <c r="CT10" s="680"/>
      <c r="CU10" s="680"/>
      <c r="CV10" s="680"/>
      <c r="CW10" s="680"/>
      <c r="CX10" s="680"/>
      <c r="CY10" s="681"/>
      <c r="CZ10" s="682" t="s">
        <v>130</v>
      </c>
      <c r="DA10" s="682"/>
      <c r="DB10" s="682"/>
      <c r="DC10" s="682"/>
      <c r="DD10" s="688" t="s">
        <v>228</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228</v>
      </c>
      <c r="AE11" s="683"/>
      <c r="AF11" s="683"/>
      <c r="AG11" s="683"/>
      <c r="AH11" s="683"/>
      <c r="AI11" s="683"/>
      <c r="AJ11" s="683"/>
      <c r="AK11" s="683"/>
      <c r="AL11" s="684" t="s">
        <v>228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18458</v>
      </c>
      <c r="BH11" s="680"/>
      <c r="BI11" s="680"/>
      <c r="BJ11" s="680"/>
      <c r="BK11" s="680"/>
      <c r="BL11" s="680"/>
      <c r="BM11" s="680"/>
      <c r="BN11" s="681"/>
      <c r="BO11" s="682">
        <v>3</v>
      </c>
      <c r="BP11" s="682"/>
      <c r="BQ11" s="682"/>
      <c r="BR11" s="682"/>
      <c r="BS11" s="688" t="s">
        <v>228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99806</v>
      </c>
      <c r="CS11" s="680"/>
      <c r="CT11" s="680"/>
      <c r="CU11" s="680"/>
      <c r="CV11" s="680"/>
      <c r="CW11" s="680"/>
      <c r="CX11" s="680"/>
      <c r="CY11" s="681"/>
      <c r="CZ11" s="682">
        <v>2.1</v>
      </c>
      <c r="DA11" s="682"/>
      <c r="DB11" s="682"/>
      <c r="DC11" s="682"/>
      <c r="DD11" s="688">
        <v>7867</v>
      </c>
      <c r="DE11" s="680"/>
      <c r="DF11" s="680"/>
      <c r="DG11" s="680"/>
      <c r="DH11" s="680"/>
      <c r="DI11" s="680"/>
      <c r="DJ11" s="680"/>
      <c r="DK11" s="680"/>
      <c r="DL11" s="680"/>
      <c r="DM11" s="680"/>
      <c r="DN11" s="680"/>
      <c r="DO11" s="680"/>
      <c r="DP11" s="681"/>
      <c r="DQ11" s="688">
        <v>44997</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111982</v>
      </c>
      <c r="S12" s="680"/>
      <c r="T12" s="680"/>
      <c r="U12" s="680"/>
      <c r="V12" s="680"/>
      <c r="W12" s="680"/>
      <c r="X12" s="680"/>
      <c r="Y12" s="681"/>
      <c r="Z12" s="682">
        <v>2.2999999999999998</v>
      </c>
      <c r="AA12" s="682"/>
      <c r="AB12" s="682"/>
      <c r="AC12" s="682"/>
      <c r="AD12" s="683">
        <v>111982</v>
      </c>
      <c r="AE12" s="683"/>
      <c r="AF12" s="683"/>
      <c r="AG12" s="683"/>
      <c r="AH12" s="683"/>
      <c r="AI12" s="683"/>
      <c r="AJ12" s="683"/>
      <c r="AK12" s="683"/>
      <c r="AL12" s="684">
        <v>4.5999999999999996</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226862</v>
      </c>
      <c r="BH12" s="680"/>
      <c r="BI12" s="680"/>
      <c r="BJ12" s="680"/>
      <c r="BK12" s="680"/>
      <c r="BL12" s="680"/>
      <c r="BM12" s="680"/>
      <c r="BN12" s="681"/>
      <c r="BO12" s="682">
        <v>37</v>
      </c>
      <c r="BP12" s="682"/>
      <c r="BQ12" s="682"/>
      <c r="BR12" s="682"/>
      <c r="BS12" s="688" t="s">
        <v>130</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93034</v>
      </c>
      <c r="CS12" s="680"/>
      <c r="CT12" s="680"/>
      <c r="CU12" s="680"/>
      <c r="CV12" s="680"/>
      <c r="CW12" s="680"/>
      <c r="CX12" s="680"/>
      <c r="CY12" s="681"/>
      <c r="CZ12" s="682">
        <v>1.9</v>
      </c>
      <c r="DA12" s="682"/>
      <c r="DB12" s="682"/>
      <c r="DC12" s="682"/>
      <c r="DD12" s="688" t="s">
        <v>139</v>
      </c>
      <c r="DE12" s="680"/>
      <c r="DF12" s="680"/>
      <c r="DG12" s="680"/>
      <c r="DH12" s="680"/>
      <c r="DI12" s="680"/>
      <c r="DJ12" s="680"/>
      <c r="DK12" s="680"/>
      <c r="DL12" s="680"/>
      <c r="DM12" s="680"/>
      <c r="DN12" s="680"/>
      <c r="DO12" s="680"/>
      <c r="DP12" s="681"/>
      <c r="DQ12" s="688">
        <v>55379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130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223214</v>
      </c>
      <c r="BH13" s="680"/>
      <c r="BI13" s="680"/>
      <c r="BJ13" s="680"/>
      <c r="BK13" s="680"/>
      <c r="BL13" s="680"/>
      <c r="BM13" s="680"/>
      <c r="BN13" s="681"/>
      <c r="BO13" s="682">
        <v>36.4</v>
      </c>
      <c r="BP13" s="682"/>
      <c r="BQ13" s="682"/>
      <c r="BR13" s="682"/>
      <c r="BS13" s="688" t="s">
        <v>130</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221535</v>
      </c>
      <c r="CS13" s="680"/>
      <c r="CT13" s="680"/>
      <c r="CU13" s="680"/>
      <c r="CV13" s="680"/>
      <c r="CW13" s="680"/>
      <c r="CX13" s="680"/>
      <c r="CY13" s="681"/>
      <c r="CZ13" s="682">
        <v>4.5999999999999996</v>
      </c>
      <c r="DA13" s="682"/>
      <c r="DB13" s="682"/>
      <c r="DC13" s="682"/>
      <c r="DD13" s="688">
        <v>68618</v>
      </c>
      <c r="DE13" s="680"/>
      <c r="DF13" s="680"/>
      <c r="DG13" s="680"/>
      <c r="DH13" s="680"/>
      <c r="DI13" s="680"/>
      <c r="DJ13" s="680"/>
      <c r="DK13" s="680"/>
      <c r="DL13" s="680"/>
      <c r="DM13" s="680"/>
      <c r="DN13" s="680"/>
      <c r="DO13" s="680"/>
      <c r="DP13" s="681"/>
      <c r="DQ13" s="688">
        <v>117269</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228</v>
      </c>
      <c r="S14" s="680"/>
      <c r="T14" s="680"/>
      <c r="U14" s="680"/>
      <c r="V14" s="680"/>
      <c r="W14" s="680"/>
      <c r="X14" s="680"/>
      <c r="Y14" s="681"/>
      <c r="Z14" s="682" t="s">
        <v>228</v>
      </c>
      <c r="AA14" s="682"/>
      <c r="AB14" s="682"/>
      <c r="AC14" s="682"/>
      <c r="AD14" s="683" t="s">
        <v>228</v>
      </c>
      <c r="AE14" s="683"/>
      <c r="AF14" s="683"/>
      <c r="AG14" s="683"/>
      <c r="AH14" s="683"/>
      <c r="AI14" s="683"/>
      <c r="AJ14" s="683"/>
      <c r="AK14" s="683"/>
      <c r="AL14" s="684" t="s">
        <v>130</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13515</v>
      </c>
      <c r="BH14" s="680"/>
      <c r="BI14" s="680"/>
      <c r="BJ14" s="680"/>
      <c r="BK14" s="680"/>
      <c r="BL14" s="680"/>
      <c r="BM14" s="680"/>
      <c r="BN14" s="681"/>
      <c r="BO14" s="682">
        <v>2.2000000000000002</v>
      </c>
      <c r="BP14" s="682"/>
      <c r="BQ14" s="682"/>
      <c r="BR14" s="682"/>
      <c r="BS14" s="688" t="s">
        <v>228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292945</v>
      </c>
      <c r="CS14" s="680"/>
      <c r="CT14" s="680"/>
      <c r="CU14" s="680"/>
      <c r="CV14" s="680"/>
      <c r="CW14" s="680"/>
      <c r="CX14" s="680"/>
      <c r="CY14" s="681"/>
      <c r="CZ14" s="682">
        <v>6.1</v>
      </c>
      <c r="DA14" s="682"/>
      <c r="DB14" s="682"/>
      <c r="DC14" s="682"/>
      <c r="DD14" s="688" t="s">
        <v>228</v>
      </c>
      <c r="DE14" s="680"/>
      <c r="DF14" s="680"/>
      <c r="DG14" s="680"/>
      <c r="DH14" s="680"/>
      <c r="DI14" s="680"/>
      <c r="DJ14" s="680"/>
      <c r="DK14" s="680"/>
      <c r="DL14" s="680"/>
      <c r="DM14" s="680"/>
      <c r="DN14" s="680"/>
      <c r="DO14" s="680"/>
      <c r="DP14" s="681"/>
      <c r="DQ14" s="688">
        <v>292945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4110</v>
      </c>
      <c r="S15" s="680"/>
      <c r="T15" s="680"/>
      <c r="U15" s="680"/>
      <c r="V15" s="680"/>
      <c r="W15" s="680"/>
      <c r="X15" s="680"/>
      <c r="Y15" s="681"/>
      <c r="Z15" s="682">
        <v>0.1</v>
      </c>
      <c r="AA15" s="682"/>
      <c r="AB15" s="682"/>
      <c r="AC15" s="682"/>
      <c r="AD15" s="683">
        <v>4110</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62165</v>
      </c>
      <c r="BH15" s="680"/>
      <c r="BI15" s="680"/>
      <c r="BJ15" s="680"/>
      <c r="BK15" s="680"/>
      <c r="BL15" s="680"/>
      <c r="BM15" s="680"/>
      <c r="BN15" s="681"/>
      <c r="BO15" s="682">
        <v>10.1</v>
      </c>
      <c r="BP15" s="682"/>
      <c r="BQ15" s="682"/>
      <c r="BR15" s="682"/>
      <c r="BS15" s="688" t="s">
        <v>130</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1001719</v>
      </c>
      <c r="CS15" s="680"/>
      <c r="CT15" s="680"/>
      <c r="CU15" s="680"/>
      <c r="CV15" s="680"/>
      <c r="CW15" s="680"/>
      <c r="CX15" s="680"/>
      <c r="CY15" s="681"/>
      <c r="CZ15" s="682">
        <v>20.8</v>
      </c>
      <c r="DA15" s="682"/>
      <c r="DB15" s="682"/>
      <c r="DC15" s="682"/>
      <c r="DD15" s="688">
        <v>498422</v>
      </c>
      <c r="DE15" s="680"/>
      <c r="DF15" s="680"/>
      <c r="DG15" s="680"/>
      <c r="DH15" s="680"/>
      <c r="DI15" s="680"/>
      <c r="DJ15" s="680"/>
      <c r="DK15" s="680"/>
      <c r="DL15" s="680"/>
      <c r="DM15" s="680"/>
      <c r="DN15" s="680"/>
      <c r="DO15" s="680"/>
      <c r="DP15" s="681"/>
      <c r="DQ15" s="688">
        <v>504790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228</v>
      </c>
      <c r="AE16" s="683"/>
      <c r="AF16" s="683"/>
      <c r="AG16" s="683"/>
      <c r="AH16" s="683"/>
      <c r="AI16" s="683"/>
      <c r="AJ16" s="683"/>
      <c r="AK16" s="683"/>
      <c r="AL16" s="684" t="s">
        <v>130</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228</v>
      </c>
      <c r="BH16" s="680"/>
      <c r="BI16" s="680"/>
      <c r="BJ16" s="680"/>
      <c r="BK16" s="680"/>
      <c r="BL16" s="680"/>
      <c r="BM16" s="680"/>
      <c r="BN16" s="681"/>
      <c r="BO16" s="682" t="s">
        <v>228</v>
      </c>
      <c r="BP16" s="682"/>
      <c r="BQ16" s="682"/>
      <c r="BR16" s="682"/>
      <c r="BS16" s="688" t="s">
        <v>130</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228</v>
      </c>
      <c r="CS16" s="680"/>
      <c r="CT16" s="680"/>
      <c r="CU16" s="680"/>
      <c r="CV16" s="680"/>
      <c r="CW16" s="680"/>
      <c r="CX16" s="680"/>
      <c r="CY16" s="681"/>
      <c r="CZ16" s="682" t="s">
        <v>130</v>
      </c>
      <c r="DA16" s="682"/>
      <c r="DB16" s="682"/>
      <c r="DC16" s="682"/>
      <c r="DD16" s="688" t="s">
        <v>228</v>
      </c>
      <c r="DE16" s="680"/>
      <c r="DF16" s="680"/>
      <c r="DG16" s="680"/>
      <c r="DH16" s="680"/>
      <c r="DI16" s="680"/>
      <c r="DJ16" s="680"/>
      <c r="DK16" s="680"/>
      <c r="DL16" s="680"/>
      <c r="DM16" s="680"/>
      <c r="DN16" s="680"/>
      <c r="DO16" s="680"/>
      <c r="DP16" s="681"/>
      <c r="DQ16" s="688" t="s">
        <v>130</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1189</v>
      </c>
      <c r="S17" s="680"/>
      <c r="T17" s="680"/>
      <c r="U17" s="680"/>
      <c r="V17" s="680"/>
      <c r="W17" s="680"/>
      <c r="X17" s="680"/>
      <c r="Y17" s="681"/>
      <c r="Z17" s="682">
        <v>0</v>
      </c>
      <c r="AA17" s="682"/>
      <c r="AB17" s="682"/>
      <c r="AC17" s="682"/>
      <c r="AD17" s="683">
        <v>1189</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228</v>
      </c>
      <c r="BP17" s="682"/>
      <c r="BQ17" s="682"/>
      <c r="BR17" s="682"/>
      <c r="BS17" s="688" t="s">
        <v>130</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377863</v>
      </c>
      <c r="CS17" s="680"/>
      <c r="CT17" s="680"/>
      <c r="CU17" s="680"/>
      <c r="CV17" s="680"/>
      <c r="CW17" s="680"/>
      <c r="CX17" s="680"/>
      <c r="CY17" s="681"/>
      <c r="CZ17" s="682">
        <v>7.9</v>
      </c>
      <c r="DA17" s="682"/>
      <c r="DB17" s="682"/>
      <c r="DC17" s="682"/>
      <c r="DD17" s="688" t="s">
        <v>228</v>
      </c>
      <c r="DE17" s="680"/>
      <c r="DF17" s="680"/>
      <c r="DG17" s="680"/>
      <c r="DH17" s="680"/>
      <c r="DI17" s="680"/>
      <c r="DJ17" s="680"/>
      <c r="DK17" s="680"/>
      <c r="DL17" s="680"/>
      <c r="DM17" s="680"/>
      <c r="DN17" s="680"/>
      <c r="DO17" s="680"/>
      <c r="DP17" s="681"/>
      <c r="DQ17" s="688">
        <v>361546</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2047826</v>
      </c>
      <c r="S18" s="680"/>
      <c r="T18" s="680"/>
      <c r="U18" s="680"/>
      <c r="V18" s="680"/>
      <c r="W18" s="680"/>
      <c r="X18" s="680"/>
      <c r="Y18" s="681"/>
      <c r="Z18" s="682">
        <v>41.9</v>
      </c>
      <c r="AA18" s="682"/>
      <c r="AB18" s="682"/>
      <c r="AC18" s="682"/>
      <c r="AD18" s="683">
        <v>1672726</v>
      </c>
      <c r="AE18" s="683"/>
      <c r="AF18" s="683"/>
      <c r="AG18" s="683"/>
      <c r="AH18" s="683"/>
      <c r="AI18" s="683"/>
      <c r="AJ18" s="683"/>
      <c r="AK18" s="683"/>
      <c r="AL18" s="684">
        <v>69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130</v>
      </c>
      <c r="DA18" s="682"/>
      <c r="DB18" s="682"/>
      <c r="DC18" s="682"/>
      <c r="DD18" s="688" t="s">
        <v>139</v>
      </c>
      <c r="DE18" s="680"/>
      <c r="DF18" s="680"/>
      <c r="DG18" s="680"/>
      <c r="DH18" s="680"/>
      <c r="DI18" s="680"/>
      <c r="DJ18" s="680"/>
      <c r="DK18" s="680"/>
      <c r="DL18" s="680"/>
      <c r="DM18" s="680"/>
      <c r="DN18" s="680"/>
      <c r="DO18" s="680"/>
      <c r="DP18" s="681"/>
      <c r="DQ18" s="688" t="s">
        <v>228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1672726</v>
      </c>
      <c r="S19" s="680"/>
      <c r="T19" s="680"/>
      <c r="U19" s="680"/>
      <c r="V19" s="680"/>
      <c r="W19" s="680"/>
      <c r="X19" s="680"/>
      <c r="Y19" s="681"/>
      <c r="Z19" s="682">
        <v>34.200000000000003</v>
      </c>
      <c r="AA19" s="682"/>
      <c r="AB19" s="682"/>
      <c r="AC19" s="682"/>
      <c r="AD19" s="683">
        <v>1672726</v>
      </c>
      <c r="AE19" s="683"/>
      <c r="AF19" s="683"/>
      <c r="AG19" s="683"/>
      <c r="AH19" s="683"/>
      <c r="AI19" s="683"/>
      <c r="AJ19" s="683"/>
      <c r="AK19" s="683"/>
      <c r="AL19" s="684">
        <v>69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3391</v>
      </c>
      <c r="BH19" s="680"/>
      <c r="BI19" s="680"/>
      <c r="BJ19" s="680"/>
      <c r="BK19" s="680"/>
      <c r="BL19" s="680"/>
      <c r="BM19" s="680"/>
      <c r="BN19" s="681"/>
      <c r="BO19" s="682">
        <v>0.6</v>
      </c>
      <c r="BP19" s="682"/>
      <c r="BQ19" s="682"/>
      <c r="BR19" s="682"/>
      <c r="BS19" s="688" t="s">
        <v>228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228</v>
      </c>
      <c r="DA19" s="682"/>
      <c r="DB19" s="682"/>
      <c r="DC19" s="682"/>
      <c r="DD19" s="688" t="s">
        <v>228</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375100</v>
      </c>
      <c r="S20" s="680"/>
      <c r="T20" s="680"/>
      <c r="U20" s="680"/>
      <c r="V20" s="680"/>
      <c r="W20" s="680"/>
      <c r="X20" s="680"/>
      <c r="Y20" s="681"/>
      <c r="Z20" s="682">
        <v>7.7</v>
      </c>
      <c r="AA20" s="682"/>
      <c r="AB20" s="682"/>
      <c r="AC20" s="682"/>
      <c r="AD20" s="683" t="s">
        <v>228</v>
      </c>
      <c r="AE20" s="683"/>
      <c r="AF20" s="683"/>
      <c r="AG20" s="683"/>
      <c r="AH20" s="683"/>
      <c r="AI20" s="683"/>
      <c r="AJ20" s="683"/>
      <c r="AK20" s="683"/>
      <c r="AL20" s="684" t="s">
        <v>130</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3391</v>
      </c>
      <c r="BH20" s="680"/>
      <c r="BI20" s="680"/>
      <c r="BJ20" s="680"/>
      <c r="BK20" s="680"/>
      <c r="BL20" s="680"/>
      <c r="BM20" s="680"/>
      <c r="BN20" s="681"/>
      <c r="BO20" s="682">
        <v>0.6</v>
      </c>
      <c r="BP20" s="682"/>
      <c r="BQ20" s="682"/>
      <c r="BR20" s="682"/>
      <c r="BS20" s="688" t="s">
        <v>130</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4804743</v>
      </c>
      <c r="CS20" s="680"/>
      <c r="CT20" s="680"/>
      <c r="CU20" s="680"/>
      <c r="CV20" s="680"/>
      <c r="CW20" s="680"/>
      <c r="CX20" s="680"/>
      <c r="CY20" s="681"/>
      <c r="CZ20" s="682">
        <v>100</v>
      </c>
      <c r="DA20" s="682"/>
      <c r="DB20" s="682"/>
      <c r="DC20" s="682"/>
      <c r="DD20" s="688">
        <v>649389</v>
      </c>
      <c r="DE20" s="680"/>
      <c r="DF20" s="680"/>
      <c r="DG20" s="680"/>
      <c r="DH20" s="680"/>
      <c r="DI20" s="680"/>
      <c r="DJ20" s="680"/>
      <c r="DK20" s="680"/>
      <c r="DL20" s="680"/>
      <c r="DM20" s="680"/>
      <c r="DN20" s="680"/>
      <c r="DO20" s="680"/>
      <c r="DP20" s="681"/>
      <c r="DQ20" s="688">
        <v>3190385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228</v>
      </c>
      <c r="AA21" s="682"/>
      <c r="AB21" s="682"/>
      <c r="AC21" s="682"/>
      <c r="AD21" s="683" t="s">
        <v>228</v>
      </c>
      <c r="AE21" s="683"/>
      <c r="AF21" s="683"/>
      <c r="AG21" s="683"/>
      <c r="AH21" s="683"/>
      <c r="AI21" s="683"/>
      <c r="AJ21" s="683"/>
      <c r="AK21" s="683"/>
      <c r="AL21" s="684" t="s">
        <v>130</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3391</v>
      </c>
      <c r="BH21" s="680"/>
      <c r="BI21" s="680"/>
      <c r="BJ21" s="680"/>
      <c r="BK21" s="680"/>
      <c r="BL21" s="680"/>
      <c r="BM21" s="680"/>
      <c r="BN21" s="681"/>
      <c r="BO21" s="682">
        <v>0.6</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2799702</v>
      </c>
      <c r="S22" s="680"/>
      <c r="T22" s="680"/>
      <c r="U22" s="680"/>
      <c r="V22" s="680"/>
      <c r="W22" s="680"/>
      <c r="X22" s="680"/>
      <c r="Y22" s="681"/>
      <c r="Z22" s="682">
        <v>57.3</v>
      </c>
      <c r="AA22" s="682"/>
      <c r="AB22" s="682"/>
      <c r="AC22" s="682"/>
      <c r="AD22" s="683">
        <v>2424602</v>
      </c>
      <c r="AE22" s="683"/>
      <c r="AF22" s="683"/>
      <c r="AG22" s="683"/>
      <c r="AH22" s="683"/>
      <c r="AI22" s="683"/>
      <c r="AJ22" s="683"/>
      <c r="AK22" s="683"/>
      <c r="AL22" s="684">
        <v>100</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228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130</v>
      </c>
      <c r="S23" s="680"/>
      <c r="T23" s="680"/>
      <c r="U23" s="680"/>
      <c r="V23" s="680"/>
      <c r="W23" s="680"/>
      <c r="X23" s="680"/>
      <c r="Y23" s="681"/>
      <c r="Z23" s="682" t="s">
        <v>228</v>
      </c>
      <c r="AA23" s="682"/>
      <c r="AB23" s="682"/>
      <c r="AC23" s="682"/>
      <c r="AD23" s="683" t="s">
        <v>228</v>
      </c>
      <c r="AE23" s="683"/>
      <c r="AF23" s="683"/>
      <c r="AG23" s="683"/>
      <c r="AH23" s="683"/>
      <c r="AI23" s="683"/>
      <c r="AJ23" s="683"/>
      <c r="AK23" s="683"/>
      <c r="AL23" s="684" t="s">
        <v>228</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228</v>
      </c>
      <c r="BP23" s="682"/>
      <c r="BQ23" s="682"/>
      <c r="BR23" s="682"/>
      <c r="BS23" s="688" t="s">
        <v>130</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44816</v>
      </c>
      <c r="S24" s="680"/>
      <c r="T24" s="680"/>
      <c r="U24" s="680"/>
      <c r="V24" s="680"/>
      <c r="W24" s="680"/>
      <c r="X24" s="680"/>
      <c r="Y24" s="681"/>
      <c r="Z24" s="682">
        <v>0.9</v>
      </c>
      <c r="AA24" s="682"/>
      <c r="AB24" s="682"/>
      <c r="AC24" s="682"/>
      <c r="AD24" s="683" t="s">
        <v>130</v>
      </c>
      <c r="AE24" s="683"/>
      <c r="AF24" s="683"/>
      <c r="AG24" s="683"/>
      <c r="AH24" s="683"/>
      <c r="AI24" s="683"/>
      <c r="AJ24" s="683"/>
      <c r="AK24" s="683"/>
      <c r="AL24" s="684" t="s">
        <v>130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228</v>
      </c>
      <c r="BP24" s="682"/>
      <c r="BQ24" s="682"/>
      <c r="BR24" s="682"/>
      <c r="BS24" s="688" t="s">
        <v>130</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1410873</v>
      </c>
      <c r="CS24" s="669"/>
      <c r="CT24" s="669"/>
      <c r="CU24" s="669"/>
      <c r="CV24" s="669"/>
      <c r="CW24" s="669"/>
      <c r="CX24" s="669"/>
      <c r="CY24" s="670"/>
      <c r="CZ24" s="673">
        <v>29.4</v>
      </c>
      <c r="DA24" s="674"/>
      <c r="DB24" s="674"/>
      <c r="DC24" s="693"/>
      <c r="DD24" s="712">
        <v>1176916</v>
      </c>
      <c r="DE24" s="669"/>
      <c r="DF24" s="669"/>
      <c r="DG24" s="669"/>
      <c r="DH24" s="669"/>
      <c r="DI24" s="669"/>
      <c r="DJ24" s="669"/>
      <c r="DK24" s="670"/>
      <c r="DL24" s="712">
        <v>1170216</v>
      </c>
      <c r="DM24" s="669"/>
      <c r="DN24" s="669"/>
      <c r="DO24" s="669"/>
      <c r="DP24" s="669"/>
      <c r="DQ24" s="669"/>
      <c r="DR24" s="669"/>
      <c r="DS24" s="669"/>
      <c r="DT24" s="669"/>
      <c r="DU24" s="669"/>
      <c r="DV24" s="670"/>
      <c r="DW24" s="673">
        <v>46.1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83061</v>
      </c>
      <c r="S25" s="680"/>
      <c r="T25" s="680"/>
      <c r="U25" s="680"/>
      <c r="V25" s="680"/>
      <c r="W25" s="680"/>
      <c r="X25" s="680"/>
      <c r="Y25" s="681"/>
      <c r="Z25" s="682">
        <v>1.7</v>
      </c>
      <c r="AA25" s="682"/>
      <c r="AB25" s="682"/>
      <c r="AC25" s="682"/>
      <c r="AD25" s="683" t="s">
        <v>130</v>
      </c>
      <c r="AE25" s="683"/>
      <c r="AF25" s="683"/>
      <c r="AG25" s="683"/>
      <c r="AH25" s="683"/>
      <c r="AI25" s="683"/>
      <c r="AJ25" s="683"/>
      <c r="AK25" s="683"/>
      <c r="AL25" s="684" t="s">
        <v>130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228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786841</v>
      </c>
      <c r="CS25" s="715"/>
      <c r="CT25" s="715"/>
      <c r="CU25" s="715"/>
      <c r="CV25" s="715"/>
      <c r="CW25" s="715"/>
      <c r="CX25" s="715"/>
      <c r="CY25" s="716"/>
      <c r="CZ25" s="684">
        <v>16.399999999999999</v>
      </c>
      <c r="DA25" s="713"/>
      <c r="DB25" s="713"/>
      <c r="DC25" s="717"/>
      <c r="DD25" s="688">
        <v>749132</v>
      </c>
      <c r="DE25" s="715"/>
      <c r="DF25" s="715"/>
      <c r="DG25" s="715"/>
      <c r="DH25" s="715"/>
      <c r="DI25" s="715"/>
      <c r="DJ25" s="715"/>
      <c r="DK25" s="716"/>
      <c r="DL25" s="688">
        <v>742458</v>
      </c>
      <c r="DM25" s="715"/>
      <c r="DN25" s="715"/>
      <c r="DO25" s="715"/>
      <c r="DP25" s="715"/>
      <c r="DQ25" s="715"/>
      <c r="DR25" s="715"/>
      <c r="DS25" s="715"/>
      <c r="DT25" s="715"/>
      <c r="DU25" s="715"/>
      <c r="DV25" s="716"/>
      <c r="DW25" s="684">
        <v>29.3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27693</v>
      </c>
      <c r="S26" s="680"/>
      <c r="T26" s="680"/>
      <c r="U26" s="680"/>
      <c r="V26" s="680"/>
      <c r="W26" s="680"/>
      <c r="X26" s="680"/>
      <c r="Y26" s="681"/>
      <c r="Z26" s="682">
        <v>0.6</v>
      </c>
      <c r="AA26" s="682"/>
      <c r="AB26" s="682"/>
      <c r="AC26" s="682"/>
      <c r="AD26" s="683" t="s">
        <v>130</v>
      </c>
      <c r="AE26" s="683"/>
      <c r="AF26" s="683"/>
      <c r="AG26" s="683"/>
      <c r="AH26" s="683"/>
      <c r="AI26" s="683"/>
      <c r="AJ26" s="683"/>
      <c r="AK26" s="683"/>
      <c r="AL26" s="684" t="s">
        <v>130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130</v>
      </c>
      <c r="BP26" s="682"/>
      <c r="BQ26" s="682"/>
      <c r="BR26" s="682"/>
      <c r="BS26" s="688" t="s">
        <v>228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532531</v>
      </c>
      <c r="CS26" s="680"/>
      <c r="CT26" s="680"/>
      <c r="CU26" s="680"/>
      <c r="CV26" s="680"/>
      <c r="CW26" s="680"/>
      <c r="CX26" s="680"/>
      <c r="CY26" s="681"/>
      <c r="CZ26" s="684">
        <v>11.1</v>
      </c>
      <c r="DA26" s="713"/>
      <c r="DB26" s="713"/>
      <c r="DC26" s="717"/>
      <c r="DD26" s="688">
        <v>498946</v>
      </c>
      <c r="DE26" s="680"/>
      <c r="DF26" s="680"/>
      <c r="DG26" s="680"/>
      <c r="DH26" s="680"/>
      <c r="DI26" s="680"/>
      <c r="DJ26" s="680"/>
      <c r="DK26" s="681"/>
      <c r="DL26" s="688" t="s">
        <v>130</v>
      </c>
      <c r="DM26" s="680"/>
      <c r="DN26" s="680"/>
      <c r="DO26" s="680"/>
      <c r="DP26" s="680"/>
      <c r="DQ26" s="680"/>
      <c r="DR26" s="680"/>
      <c r="DS26" s="680"/>
      <c r="DT26" s="680"/>
      <c r="DU26" s="680"/>
      <c r="DV26" s="681"/>
      <c r="DW26" s="684" t="s">
        <v>228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225177</v>
      </c>
      <c r="S27" s="680"/>
      <c r="T27" s="680"/>
      <c r="U27" s="680"/>
      <c r="V27" s="680"/>
      <c r="W27" s="680"/>
      <c r="X27" s="680"/>
      <c r="Y27" s="681"/>
      <c r="Z27" s="682">
        <v>4.5999999999999996</v>
      </c>
      <c r="AA27" s="682"/>
      <c r="AB27" s="682"/>
      <c r="AC27" s="682"/>
      <c r="AD27" s="683" t="s">
        <v>228</v>
      </c>
      <c r="AE27" s="683"/>
      <c r="AF27" s="683"/>
      <c r="AG27" s="683"/>
      <c r="AH27" s="683"/>
      <c r="AI27" s="683"/>
      <c r="AJ27" s="683"/>
      <c r="AK27" s="683"/>
      <c r="AL27" s="684" t="s">
        <v>228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612622</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246169</v>
      </c>
      <c r="CS27" s="715"/>
      <c r="CT27" s="715"/>
      <c r="CU27" s="715"/>
      <c r="CV27" s="715"/>
      <c r="CW27" s="715"/>
      <c r="CX27" s="715"/>
      <c r="CY27" s="716"/>
      <c r="CZ27" s="684">
        <v>5.0999999999999996</v>
      </c>
      <c r="DA27" s="713"/>
      <c r="DB27" s="713"/>
      <c r="DC27" s="717"/>
      <c r="DD27" s="688">
        <v>66238</v>
      </c>
      <c r="DE27" s="715"/>
      <c r="DF27" s="715"/>
      <c r="DG27" s="715"/>
      <c r="DH27" s="715"/>
      <c r="DI27" s="715"/>
      <c r="DJ27" s="715"/>
      <c r="DK27" s="716"/>
      <c r="DL27" s="688">
        <v>66212</v>
      </c>
      <c r="DM27" s="715"/>
      <c r="DN27" s="715"/>
      <c r="DO27" s="715"/>
      <c r="DP27" s="715"/>
      <c r="DQ27" s="715"/>
      <c r="DR27" s="715"/>
      <c r="DS27" s="715"/>
      <c r="DT27" s="715"/>
      <c r="DU27" s="715"/>
      <c r="DV27" s="716"/>
      <c r="DW27" s="684">
        <v>2.6</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377863</v>
      </c>
      <c r="CS28" s="680"/>
      <c r="CT28" s="680"/>
      <c r="CU28" s="680"/>
      <c r="CV28" s="680"/>
      <c r="CW28" s="680"/>
      <c r="CX28" s="680"/>
      <c r="CY28" s="681"/>
      <c r="CZ28" s="684">
        <v>7.9</v>
      </c>
      <c r="DA28" s="713"/>
      <c r="DB28" s="713"/>
      <c r="DC28" s="717"/>
      <c r="DD28" s="688">
        <v>361546</v>
      </c>
      <c r="DE28" s="680"/>
      <c r="DF28" s="680"/>
      <c r="DG28" s="680"/>
      <c r="DH28" s="680"/>
      <c r="DI28" s="680"/>
      <c r="DJ28" s="680"/>
      <c r="DK28" s="681"/>
      <c r="DL28" s="688">
        <v>361546</v>
      </c>
      <c r="DM28" s="680"/>
      <c r="DN28" s="680"/>
      <c r="DO28" s="680"/>
      <c r="DP28" s="680"/>
      <c r="DQ28" s="680"/>
      <c r="DR28" s="680"/>
      <c r="DS28" s="680"/>
      <c r="DT28" s="680"/>
      <c r="DU28" s="680"/>
      <c r="DV28" s="681"/>
      <c r="DW28" s="684">
        <v>14.3</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145239</v>
      </c>
      <c r="S29" s="680"/>
      <c r="T29" s="680"/>
      <c r="U29" s="680"/>
      <c r="V29" s="680"/>
      <c r="W29" s="680"/>
      <c r="X29" s="680"/>
      <c r="Y29" s="681"/>
      <c r="Z29" s="682">
        <v>3</v>
      </c>
      <c r="AA29" s="682"/>
      <c r="AB29" s="682"/>
      <c r="AC29" s="682"/>
      <c r="AD29" s="683" t="s">
        <v>228</v>
      </c>
      <c r="AE29" s="683"/>
      <c r="AF29" s="683"/>
      <c r="AG29" s="683"/>
      <c r="AH29" s="683"/>
      <c r="AI29" s="683"/>
      <c r="AJ29" s="683"/>
      <c r="AK29" s="683"/>
      <c r="AL29" s="684" t="s">
        <v>228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377862</v>
      </c>
      <c r="CS29" s="715"/>
      <c r="CT29" s="715"/>
      <c r="CU29" s="715"/>
      <c r="CV29" s="715"/>
      <c r="CW29" s="715"/>
      <c r="CX29" s="715"/>
      <c r="CY29" s="716"/>
      <c r="CZ29" s="684">
        <v>7.9</v>
      </c>
      <c r="DA29" s="713"/>
      <c r="DB29" s="713"/>
      <c r="DC29" s="717"/>
      <c r="DD29" s="688">
        <v>361545</v>
      </c>
      <c r="DE29" s="715"/>
      <c r="DF29" s="715"/>
      <c r="DG29" s="715"/>
      <c r="DH29" s="715"/>
      <c r="DI29" s="715"/>
      <c r="DJ29" s="715"/>
      <c r="DK29" s="716"/>
      <c r="DL29" s="688">
        <v>361545</v>
      </c>
      <c r="DM29" s="715"/>
      <c r="DN29" s="715"/>
      <c r="DO29" s="715"/>
      <c r="DP29" s="715"/>
      <c r="DQ29" s="715"/>
      <c r="DR29" s="715"/>
      <c r="DS29" s="715"/>
      <c r="DT29" s="715"/>
      <c r="DU29" s="715"/>
      <c r="DV29" s="716"/>
      <c r="DW29" s="684">
        <v>14.3</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16036</v>
      </c>
      <c r="S30" s="680"/>
      <c r="T30" s="680"/>
      <c r="U30" s="680"/>
      <c r="V30" s="680"/>
      <c r="W30" s="680"/>
      <c r="X30" s="680"/>
      <c r="Y30" s="681"/>
      <c r="Z30" s="682">
        <v>0.3</v>
      </c>
      <c r="AA30" s="682"/>
      <c r="AB30" s="682"/>
      <c r="AC30" s="682"/>
      <c r="AD30" s="683">
        <v>394</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96.3</v>
      </c>
      <c r="BH30" s="740"/>
      <c r="BI30" s="740"/>
      <c r="BJ30" s="740"/>
      <c r="BK30" s="740"/>
      <c r="BL30" s="740"/>
      <c r="BM30" s="674">
        <v>88.5</v>
      </c>
      <c r="BN30" s="740"/>
      <c r="BO30" s="740"/>
      <c r="BP30" s="740"/>
      <c r="BQ30" s="741"/>
      <c r="BR30" s="739">
        <v>96</v>
      </c>
      <c r="BS30" s="740"/>
      <c r="BT30" s="740"/>
      <c r="BU30" s="740"/>
      <c r="BV30" s="740"/>
      <c r="BW30" s="740"/>
      <c r="BX30" s="674">
        <v>88.1</v>
      </c>
      <c r="BY30" s="740"/>
      <c r="BZ30" s="740"/>
      <c r="CA30" s="740"/>
      <c r="CB30" s="741"/>
      <c r="CD30" s="744"/>
      <c r="CE30" s="745"/>
      <c r="CF30" s="694" t="s">
        <v>311</v>
      </c>
      <c r="CG30" s="695"/>
      <c r="CH30" s="695"/>
      <c r="CI30" s="695"/>
      <c r="CJ30" s="695"/>
      <c r="CK30" s="695"/>
      <c r="CL30" s="695"/>
      <c r="CM30" s="695"/>
      <c r="CN30" s="695"/>
      <c r="CO30" s="695"/>
      <c r="CP30" s="695"/>
      <c r="CQ30" s="696"/>
      <c r="CR30" s="679">
        <v>352362</v>
      </c>
      <c r="CS30" s="680"/>
      <c r="CT30" s="680"/>
      <c r="CU30" s="680"/>
      <c r="CV30" s="680"/>
      <c r="CW30" s="680"/>
      <c r="CX30" s="680"/>
      <c r="CY30" s="681"/>
      <c r="CZ30" s="684">
        <v>7.3</v>
      </c>
      <c r="DA30" s="713"/>
      <c r="DB30" s="713"/>
      <c r="DC30" s="717"/>
      <c r="DD30" s="688">
        <v>336045</v>
      </c>
      <c r="DE30" s="680"/>
      <c r="DF30" s="680"/>
      <c r="DG30" s="680"/>
      <c r="DH30" s="680"/>
      <c r="DI30" s="680"/>
      <c r="DJ30" s="680"/>
      <c r="DK30" s="681"/>
      <c r="DL30" s="688">
        <v>336045</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494210</v>
      </c>
      <c r="S31" s="680"/>
      <c r="T31" s="680"/>
      <c r="U31" s="680"/>
      <c r="V31" s="680"/>
      <c r="W31" s="680"/>
      <c r="X31" s="680"/>
      <c r="Y31" s="681"/>
      <c r="Z31" s="682">
        <v>10.1</v>
      </c>
      <c r="AA31" s="682"/>
      <c r="AB31" s="682"/>
      <c r="AC31" s="682"/>
      <c r="AD31" s="683" t="s">
        <v>228</v>
      </c>
      <c r="AE31" s="683"/>
      <c r="AF31" s="683"/>
      <c r="AG31" s="683"/>
      <c r="AH31" s="683"/>
      <c r="AI31" s="683"/>
      <c r="AJ31" s="683"/>
      <c r="AK31" s="683"/>
      <c r="AL31" s="684" t="s">
        <v>228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96.5</v>
      </c>
      <c r="BH31" s="715"/>
      <c r="BI31" s="715"/>
      <c r="BJ31" s="715"/>
      <c r="BK31" s="715"/>
      <c r="BL31" s="715"/>
      <c r="BM31" s="685">
        <v>88.9</v>
      </c>
      <c r="BN31" s="737"/>
      <c r="BO31" s="737"/>
      <c r="BP31" s="737"/>
      <c r="BQ31" s="738"/>
      <c r="BR31" s="736">
        <v>95.1</v>
      </c>
      <c r="BS31" s="715"/>
      <c r="BT31" s="715"/>
      <c r="BU31" s="715"/>
      <c r="BV31" s="715"/>
      <c r="BW31" s="715"/>
      <c r="BX31" s="685">
        <v>87.9</v>
      </c>
      <c r="BY31" s="737"/>
      <c r="BZ31" s="737"/>
      <c r="CA31" s="737"/>
      <c r="CB31" s="738"/>
      <c r="CD31" s="744"/>
      <c r="CE31" s="745"/>
      <c r="CF31" s="694" t="s">
        <v>315</v>
      </c>
      <c r="CG31" s="695"/>
      <c r="CH31" s="695"/>
      <c r="CI31" s="695"/>
      <c r="CJ31" s="695"/>
      <c r="CK31" s="695"/>
      <c r="CL31" s="695"/>
      <c r="CM31" s="695"/>
      <c r="CN31" s="695"/>
      <c r="CO31" s="695"/>
      <c r="CP31" s="695"/>
      <c r="CQ31" s="696"/>
      <c r="CR31" s="679">
        <v>25500</v>
      </c>
      <c r="CS31" s="715"/>
      <c r="CT31" s="715"/>
      <c r="CU31" s="715"/>
      <c r="CV31" s="715"/>
      <c r="CW31" s="715"/>
      <c r="CX31" s="715"/>
      <c r="CY31" s="716"/>
      <c r="CZ31" s="684">
        <v>0.5</v>
      </c>
      <c r="DA31" s="713"/>
      <c r="DB31" s="713"/>
      <c r="DC31" s="717"/>
      <c r="DD31" s="688">
        <v>25500</v>
      </c>
      <c r="DE31" s="715"/>
      <c r="DF31" s="715"/>
      <c r="DG31" s="715"/>
      <c r="DH31" s="715"/>
      <c r="DI31" s="715"/>
      <c r="DJ31" s="715"/>
      <c r="DK31" s="716"/>
      <c r="DL31" s="688">
        <v>25500</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234136</v>
      </c>
      <c r="S32" s="680"/>
      <c r="T32" s="680"/>
      <c r="U32" s="680"/>
      <c r="V32" s="680"/>
      <c r="W32" s="680"/>
      <c r="X32" s="680"/>
      <c r="Y32" s="681"/>
      <c r="Z32" s="682">
        <v>4.8</v>
      </c>
      <c r="AA32" s="682"/>
      <c r="AB32" s="682"/>
      <c r="AC32" s="682"/>
      <c r="AD32" s="683" t="s">
        <v>130</v>
      </c>
      <c r="AE32" s="683"/>
      <c r="AF32" s="683"/>
      <c r="AG32" s="683"/>
      <c r="AH32" s="683"/>
      <c r="AI32" s="683"/>
      <c r="AJ32" s="683"/>
      <c r="AK32" s="683"/>
      <c r="AL32" s="684" t="s">
        <v>228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95</v>
      </c>
      <c r="BH32" s="749"/>
      <c r="BI32" s="749"/>
      <c r="BJ32" s="749"/>
      <c r="BK32" s="749"/>
      <c r="BL32" s="749"/>
      <c r="BM32" s="750">
        <v>84.7</v>
      </c>
      <c r="BN32" s="749"/>
      <c r="BO32" s="749"/>
      <c r="BP32" s="749"/>
      <c r="BQ32" s="751"/>
      <c r="BR32" s="748">
        <v>96.1</v>
      </c>
      <c r="BS32" s="749"/>
      <c r="BT32" s="749"/>
      <c r="BU32" s="749"/>
      <c r="BV32" s="749"/>
      <c r="BW32" s="749"/>
      <c r="BX32" s="750">
        <v>85.2</v>
      </c>
      <c r="BY32" s="749"/>
      <c r="BZ32" s="749"/>
      <c r="CA32" s="749"/>
      <c r="CB32" s="751"/>
      <c r="CD32" s="746"/>
      <c r="CE32" s="747"/>
      <c r="CF32" s="694" t="s">
        <v>318</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215810</v>
      </c>
      <c r="S33" s="680"/>
      <c r="T33" s="680"/>
      <c r="U33" s="680"/>
      <c r="V33" s="680"/>
      <c r="W33" s="680"/>
      <c r="X33" s="680"/>
      <c r="Y33" s="681"/>
      <c r="Z33" s="682">
        <v>4.4000000000000004</v>
      </c>
      <c r="AA33" s="682"/>
      <c r="AB33" s="682"/>
      <c r="AC33" s="682"/>
      <c r="AD33" s="683" t="s">
        <v>228</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2744481</v>
      </c>
      <c r="CS33" s="715"/>
      <c r="CT33" s="715"/>
      <c r="CU33" s="715"/>
      <c r="CV33" s="715"/>
      <c r="CW33" s="715"/>
      <c r="CX33" s="715"/>
      <c r="CY33" s="716"/>
      <c r="CZ33" s="684">
        <v>57.1</v>
      </c>
      <c r="DA33" s="713"/>
      <c r="DB33" s="713"/>
      <c r="DC33" s="717"/>
      <c r="DD33" s="688">
        <v>1890545</v>
      </c>
      <c r="DE33" s="715"/>
      <c r="DF33" s="715"/>
      <c r="DG33" s="715"/>
      <c r="DH33" s="715"/>
      <c r="DI33" s="715"/>
      <c r="DJ33" s="715"/>
      <c r="DK33" s="716"/>
      <c r="DL33" s="688">
        <v>1006221</v>
      </c>
      <c r="DM33" s="715"/>
      <c r="DN33" s="715"/>
      <c r="DO33" s="715"/>
      <c r="DP33" s="715"/>
      <c r="DQ33" s="715"/>
      <c r="DR33" s="715"/>
      <c r="DS33" s="715"/>
      <c r="DT33" s="715"/>
      <c r="DU33" s="715"/>
      <c r="DV33" s="716"/>
      <c r="DW33" s="684">
        <v>39.700000000000003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161387</v>
      </c>
      <c r="S34" s="680"/>
      <c r="T34" s="680"/>
      <c r="U34" s="680"/>
      <c r="V34" s="680"/>
      <c r="W34" s="680"/>
      <c r="X34" s="680"/>
      <c r="Y34" s="681"/>
      <c r="Z34" s="682">
        <v>3.3</v>
      </c>
      <c r="AA34" s="682"/>
      <c r="AB34" s="682"/>
      <c r="AC34" s="682"/>
      <c r="AD34" s="683">
        <v>252</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717397</v>
      </c>
      <c r="CS34" s="680"/>
      <c r="CT34" s="680"/>
      <c r="CU34" s="680"/>
      <c r="CV34" s="680"/>
      <c r="CW34" s="680"/>
      <c r="CX34" s="680"/>
      <c r="CY34" s="681"/>
      <c r="CZ34" s="684">
        <v>14.9</v>
      </c>
      <c r="DA34" s="713"/>
      <c r="DB34" s="713"/>
      <c r="DC34" s="717"/>
      <c r="DD34" s="688">
        <v>435380</v>
      </c>
      <c r="DE34" s="680"/>
      <c r="DF34" s="680"/>
      <c r="DG34" s="680"/>
      <c r="DH34" s="680"/>
      <c r="DI34" s="680"/>
      <c r="DJ34" s="680"/>
      <c r="DK34" s="681"/>
      <c r="DL34" s="688">
        <v>370448</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442679</v>
      </c>
      <c r="S35" s="680"/>
      <c r="T35" s="680"/>
      <c r="U35" s="680"/>
      <c r="V35" s="680"/>
      <c r="W35" s="680"/>
      <c r="X35" s="680"/>
      <c r="Y35" s="681"/>
      <c r="Z35" s="682">
        <v>9.1</v>
      </c>
      <c r="AA35" s="682"/>
      <c r="AB35" s="682"/>
      <c r="AC35" s="682"/>
      <c r="AD35" s="683" t="s">
        <v>130</v>
      </c>
      <c r="AE35" s="683"/>
      <c r="AF35" s="683"/>
      <c r="AG35" s="683"/>
      <c r="AH35" s="683"/>
      <c r="AI35" s="683"/>
      <c r="AJ35" s="683"/>
      <c r="AK35" s="683"/>
      <c r="AL35" s="684" t="s">
        <v>228</v>
      </c>
      <c r="AM35" s="685"/>
      <c r="AN35" s="685"/>
      <c r="AO35" s="686"/>
      <c r="AP35" s="234"/>
      <c r="AQ35" s="752" t="s">
        <v>326</v>
      </c>
      <c r="AR35" s="753"/>
      <c r="AS35" s="753"/>
      <c r="AT35" s="753"/>
      <c r="AU35" s="753"/>
      <c r="AV35" s="753"/>
      <c r="AW35" s="753"/>
      <c r="AX35" s="753"/>
      <c r="AY35" s="754"/>
      <c r="AZ35" s="668">
        <v>373079</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6351</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139598</v>
      </c>
      <c r="CS35" s="715"/>
      <c r="CT35" s="715"/>
      <c r="CU35" s="715"/>
      <c r="CV35" s="715"/>
      <c r="CW35" s="715"/>
      <c r="CX35" s="715"/>
      <c r="CY35" s="716"/>
      <c r="CZ35" s="684">
        <v>2.9</v>
      </c>
      <c r="DA35" s="713"/>
      <c r="DB35" s="713"/>
      <c r="DC35" s="717"/>
      <c r="DD35" s="688">
        <v>104690</v>
      </c>
      <c r="DE35" s="715"/>
      <c r="DF35" s="715"/>
      <c r="DG35" s="715"/>
      <c r="DH35" s="715"/>
      <c r="DI35" s="715"/>
      <c r="DJ35" s="715"/>
      <c r="DK35" s="716"/>
      <c r="DL35" s="688">
        <v>6842</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228</v>
      </c>
      <c r="S36" s="680"/>
      <c r="T36" s="680"/>
      <c r="U36" s="680"/>
      <c r="V36" s="680"/>
      <c r="W36" s="680"/>
      <c r="X36" s="680"/>
      <c r="Y36" s="681"/>
      <c r="Z36" s="682" t="s">
        <v>228</v>
      </c>
      <c r="AA36" s="682"/>
      <c r="AB36" s="682"/>
      <c r="AC36" s="682"/>
      <c r="AD36" s="683" t="s">
        <v>228</v>
      </c>
      <c r="AE36" s="683"/>
      <c r="AF36" s="683"/>
      <c r="AG36" s="683"/>
      <c r="AH36" s="683"/>
      <c r="AI36" s="683"/>
      <c r="AJ36" s="683"/>
      <c r="AK36" s="683"/>
      <c r="AL36" s="684" t="s">
        <v>130</v>
      </c>
      <c r="AM36" s="685"/>
      <c r="AN36" s="685"/>
      <c r="AO36" s="686"/>
      <c r="AQ36" s="756" t="s">
        <v>330</v>
      </c>
      <c r="AR36" s="757"/>
      <c r="AS36" s="757"/>
      <c r="AT36" s="757"/>
      <c r="AU36" s="757"/>
      <c r="AV36" s="757"/>
      <c r="AW36" s="757"/>
      <c r="AX36" s="757"/>
      <c r="AY36" s="758"/>
      <c r="AZ36" s="679">
        <v>76469</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62204</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1026382</v>
      </c>
      <c r="CS36" s="680"/>
      <c r="CT36" s="680"/>
      <c r="CU36" s="680"/>
      <c r="CV36" s="680"/>
      <c r="CW36" s="680"/>
      <c r="CX36" s="680"/>
      <c r="CY36" s="681"/>
      <c r="CZ36" s="684">
        <v>21.4</v>
      </c>
      <c r="DA36" s="713"/>
      <c r="DB36" s="713"/>
      <c r="DC36" s="717"/>
      <c r="DD36" s="688">
        <v>757799</v>
      </c>
      <c r="DE36" s="680"/>
      <c r="DF36" s="680"/>
      <c r="DG36" s="680"/>
      <c r="DH36" s="680"/>
      <c r="DI36" s="680"/>
      <c r="DJ36" s="680"/>
      <c r="DK36" s="681"/>
      <c r="DL36" s="688">
        <v>628931</v>
      </c>
      <c r="DM36" s="680"/>
      <c r="DN36" s="680"/>
      <c r="DO36" s="680"/>
      <c r="DP36" s="680"/>
      <c r="DQ36" s="680"/>
      <c r="DR36" s="680"/>
      <c r="DS36" s="680"/>
      <c r="DT36" s="680"/>
      <c r="DU36" s="680"/>
      <c r="DV36" s="681"/>
      <c r="DW36" s="684">
        <v>24.8</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111079</v>
      </c>
      <c r="S37" s="680"/>
      <c r="T37" s="680"/>
      <c r="U37" s="680"/>
      <c r="V37" s="680"/>
      <c r="W37" s="680"/>
      <c r="X37" s="680"/>
      <c r="Y37" s="681"/>
      <c r="Z37" s="682">
        <v>2.2999999999999998</v>
      </c>
      <c r="AA37" s="682"/>
      <c r="AB37" s="682"/>
      <c r="AC37" s="682"/>
      <c r="AD37" s="683" t="s">
        <v>130</v>
      </c>
      <c r="AE37" s="683"/>
      <c r="AF37" s="683"/>
      <c r="AG37" s="683"/>
      <c r="AH37" s="683"/>
      <c r="AI37" s="683"/>
      <c r="AJ37" s="683"/>
      <c r="AK37" s="683"/>
      <c r="AL37" s="684" t="s">
        <v>130</v>
      </c>
      <c r="AM37" s="685"/>
      <c r="AN37" s="685"/>
      <c r="AO37" s="686"/>
      <c r="AQ37" s="756" t="s">
        <v>334</v>
      </c>
      <c r="AR37" s="757"/>
      <c r="AS37" s="757"/>
      <c r="AT37" s="757"/>
      <c r="AU37" s="757"/>
      <c r="AV37" s="757"/>
      <c r="AW37" s="757"/>
      <c r="AX37" s="757"/>
      <c r="AY37" s="758"/>
      <c r="AZ37" s="679" t="s">
        <v>228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1016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513419</v>
      </c>
      <c r="CS37" s="715"/>
      <c r="CT37" s="715"/>
      <c r="CU37" s="715"/>
      <c r="CV37" s="715"/>
      <c r="CW37" s="715"/>
      <c r="CX37" s="715"/>
      <c r="CY37" s="716"/>
      <c r="CZ37" s="684">
        <v>10.7</v>
      </c>
      <c r="DA37" s="713"/>
      <c r="DB37" s="713"/>
      <c r="DC37" s="717"/>
      <c r="DD37" s="688">
        <v>513419</v>
      </c>
      <c r="DE37" s="715"/>
      <c r="DF37" s="715"/>
      <c r="DG37" s="715"/>
      <c r="DH37" s="715"/>
      <c r="DI37" s="715"/>
      <c r="DJ37" s="715"/>
      <c r="DK37" s="716"/>
      <c r="DL37" s="688">
        <v>512879</v>
      </c>
      <c r="DM37" s="715"/>
      <c r="DN37" s="715"/>
      <c r="DO37" s="715"/>
      <c r="DP37" s="715"/>
      <c r="DQ37" s="715"/>
      <c r="DR37" s="715"/>
      <c r="DS37" s="715"/>
      <c r="DT37" s="715"/>
      <c r="DU37" s="715"/>
      <c r="DV37" s="716"/>
      <c r="DW37" s="684">
        <v>20.2</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4889946</v>
      </c>
      <c r="S38" s="760"/>
      <c r="T38" s="760"/>
      <c r="U38" s="760"/>
      <c r="V38" s="760"/>
      <c r="W38" s="760"/>
      <c r="X38" s="760"/>
      <c r="Y38" s="761"/>
      <c r="Z38" s="762">
        <v>100</v>
      </c>
      <c r="AA38" s="762"/>
      <c r="AB38" s="762"/>
      <c r="AC38" s="762"/>
      <c r="AD38" s="763">
        <v>2425248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228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2238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296610</v>
      </c>
      <c r="CS38" s="680"/>
      <c r="CT38" s="680"/>
      <c r="CU38" s="680"/>
      <c r="CV38" s="680"/>
      <c r="CW38" s="680"/>
      <c r="CX38" s="680"/>
      <c r="CY38" s="681"/>
      <c r="CZ38" s="684">
        <v>6.2</v>
      </c>
      <c r="DA38" s="713"/>
      <c r="DB38" s="713"/>
      <c r="DC38" s="717"/>
      <c r="DD38" s="688">
        <v>248876</v>
      </c>
      <c r="DE38" s="680"/>
      <c r="DF38" s="680"/>
      <c r="DG38" s="680"/>
      <c r="DH38" s="680"/>
      <c r="DI38" s="680"/>
      <c r="DJ38" s="680"/>
      <c r="DK38" s="681"/>
      <c r="DL38" s="688" t="s">
        <v>228</v>
      </c>
      <c r="DM38" s="680"/>
      <c r="DN38" s="680"/>
      <c r="DO38" s="680"/>
      <c r="DP38" s="680"/>
      <c r="DQ38" s="680"/>
      <c r="DR38" s="680"/>
      <c r="DS38" s="680"/>
      <c r="DT38" s="680"/>
      <c r="DU38" s="680"/>
      <c r="DV38" s="681"/>
      <c r="DW38" s="684" t="s">
        <v>130</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130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158</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564494</v>
      </c>
      <c r="CS39" s="715"/>
      <c r="CT39" s="715"/>
      <c r="CU39" s="715"/>
      <c r="CV39" s="715"/>
      <c r="CW39" s="715"/>
      <c r="CX39" s="715"/>
      <c r="CY39" s="716"/>
      <c r="CZ39" s="684">
        <v>11.7</v>
      </c>
      <c r="DA39" s="713"/>
      <c r="DB39" s="713"/>
      <c r="DC39" s="717"/>
      <c r="DD39" s="688">
        <v>343800</v>
      </c>
      <c r="DE39" s="715"/>
      <c r="DF39" s="715"/>
      <c r="DG39" s="715"/>
      <c r="DH39" s="715"/>
      <c r="DI39" s="715"/>
      <c r="DJ39" s="715"/>
      <c r="DK39" s="716"/>
      <c r="DL39" s="688" t="s">
        <v>228</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200230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130</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228</v>
      </c>
      <c r="CS40" s="680"/>
      <c r="CT40" s="680"/>
      <c r="CU40" s="680"/>
      <c r="CV40" s="680"/>
      <c r="CW40" s="680"/>
      <c r="CX40" s="680"/>
      <c r="CY40" s="681"/>
      <c r="CZ40" s="684" t="s">
        <v>228</v>
      </c>
      <c r="DA40" s="713"/>
      <c r="DB40" s="713"/>
      <c r="DC40" s="717"/>
      <c r="DD40" s="688" t="s">
        <v>130</v>
      </c>
      <c r="DE40" s="680"/>
      <c r="DF40" s="680"/>
      <c r="DG40" s="680"/>
      <c r="DH40" s="680"/>
      <c r="DI40" s="680"/>
      <c r="DJ40" s="680"/>
      <c r="DK40" s="681"/>
      <c r="DL40" s="688" t="s">
        <v>228</v>
      </c>
      <c r="DM40" s="680"/>
      <c r="DN40" s="680"/>
      <c r="DO40" s="680"/>
      <c r="DP40" s="680"/>
      <c r="DQ40" s="680"/>
      <c r="DR40" s="680"/>
      <c r="DS40" s="680"/>
      <c r="DT40" s="680"/>
      <c r="DU40" s="680"/>
      <c r="DV40" s="681"/>
      <c r="DW40" s="684" t="s">
        <v>228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96380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231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130</v>
      </c>
      <c r="DA41" s="713"/>
      <c r="DB41" s="713"/>
      <c r="DC41" s="717"/>
      <c r="DD41" s="688" t="s">
        <v>228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649389</v>
      </c>
      <c r="CS42" s="680"/>
      <c r="CT42" s="680"/>
      <c r="CU42" s="680"/>
      <c r="CV42" s="680"/>
      <c r="CW42" s="680"/>
      <c r="CX42" s="680"/>
      <c r="CY42" s="681"/>
      <c r="CZ42" s="684">
        <v>13.5</v>
      </c>
      <c r="DA42" s="685"/>
      <c r="DB42" s="685"/>
      <c r="DC42" s="780"/>
      <c r="DD42" s="688">
        <v>122924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8915</v>
      </c>
      <c r="CS43" s="715"/>
      <c r="CT43" s="715"/>
      <c r="CU43" s="715"/>
      <c r="CV43" s="715"/>
      <c r="CW43" s="715"/>
      <c r="CX43" s="715"/>
      <c r="CY43" s="716"/>
      <c r="CZ43" s="684">
        <v>0.2</v>
      </c>
      <c r="DA43" s="713"/>
      <c r="DB43" s="713"/>
      <c r="DC43" s="717"/>
      <c r="DD43" s="688">
        <v>8915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649389</v>
      </c>
      <c r="CS44" s="680"/>
      <c r="CT44" s="680"/>
      <c r="CU44" s="680"/>
      <c r="CV44" s="680"/>
      <c r="CW44" s="680"/>
      <c r="CX44" s="680"/>
      <c r="CY44" s="681"/>
      <c r="CZ44" s="684">
        <v>13.5</v>
      </c>
      <c r="DA44" s="685"/>
      <c r="DB44" s="685"/>
      <c r="DC44" s="780"/>
      <c r="DD44" s="688">
        <v>122924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218095</v>
      </c>
      <c r="CS45" s="715"/>
      <c r="CT45" s="715"/>
      <c r="CU45" s="715"/>
      <c r="CV45" s="715"/>
      <c r="CW45" s="715"/>
      <c r="CX45" s="715"/>
      <c r="CY45" s="716"/>
      <c r="CZ45" s="684">
        <v>4.5</v>
      </c>
      <c r="DA45" s="713"/>
      <c r="DB45" s="713"/>
      <c r="DC45" s="717"/>
      <c r="DD45" s="688">
        <v>36693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431294</v>
      </c>
      <c r="CS46" s="680"/>
      <c r="CT46" s="680"/>
      <c r="CU46" s="680"/>
      <c r="CV46" s="680"/>
      <c r="CW46" s="680"/>
      <c r="CX46" s="680"/>
      <c r="CY46" s="681"/>
      <c r="CZ46" s="684">
        <v>9</v>
      </c>
      <c r="DA46" s="685"/>
      <c r="DB46" s="685"/>
      <c r="DC46" s="780"/>
      <c r="DD46" s="688">
        <v>86231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228</v>
      </c>
      <c r="CS47" s="715"/>
      <c r="CT47" s="715"/>
      <c r="CU47" s="715"/>
      <c r="CV47" s="715"/>
      <c r="CW47" s="715"/>
      <c r="CX47" s="715"/>
      <c r="CY47" s="716"/>
      <c r="CZ47" s="684" t="s">
        <v>130</v>
      </c>
      <c r="DA47" s="713"/>
      <c r="DB47" s="713"/>
      <c r="DC47" s="717"/>
      <c r="DD47" s="688" t="s">
        <v>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4804743</v>
      </c>
      <c r="CS49" s="749"/>
      <c r="CT49" s="749"/>
      <c r="CU49" s="749"/>
      <c r="CV49" s="749"/>
      <c r="CW49" s="749"/>
      <c r="CX49" s="749"/>
      <c r="CY49" s="781"/>
      <c r="CZ49" s="764">
        <v>100</v>
      </c>
      <c r="DA49" s="782"/>
      <c r="DB49" s="782"/>
      <c r="DC49" s="783"/>
      <c r="DD49" s="784">
        <v>3190385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NtsF3m83qg05uDeuU+SqcjvfiIY/WTlNP6GTxbT3G9NN0tHXCj9cSjsexhkJkygCqqZOIARqw/GnYyW9wAVYw==" saltValue="vT2AAdcuQloXcIwYNMTr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&amp;L&amp;D　&amp;T&amp;C&amp;P/&amp;N&amp;R&amp;A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6"/>
  <sheetViews>
    <sheetView topLeftCell="A102" zoomScale="70" zoomScaleNormal="70" zoomScaleSheetLayoutView="100" workbookViewId="0">
      <selection activeCell="AK31" sqref="AK31:AO3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4890</v>
      </c>
      <c r="R7" s="815"/>
      <c r="S7" s="815"/>
      <c r="T7" s="815"/>
      <c r="U7" s="815"/>
      <c r="V7" s="815">
        <v>4805</v>
      </c>
      <c r="W7" s="815"/>
      <c r="X7" s="815"/>
      <c r="Y7" s="815"/>
      <c r="Z7" s="815"/>
      <c r="AA7" s="815">
        <v>85</v>
      </c>
      <c r="AB7" s="815"/>
      <c r="AC7" s="815"/>
      <c r="AD7" s="815"/>
      <c r="AE7" s="816"/>
      <c r="AF7" s="817">
        <v>85</v>
      </c>
      <c r="AG7" s="818"/>
      <c r="AH7" s="818"/>
      <c r="AI7" s="818"/>
      <c r="AJ7" s="819"/>
      <c r="AK7" s="854">
        <v>234</v>
      </c>
      <c r="AL7" s="855"/>
      <c r="AM7" s="855"/>
      <c r="AN7" s="855"/>
      <c r="AO7" s="855"/>
      <c r="AP7" s="855">
        <v>4692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thickBo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75"/>
      <c r="AL22" s="876"/>
      <c r="AM22" s="876"/>
      <c r="AN22" s="876"/>
      <c r="AO22" s="876"/>
      <c r="AP22" s="876"/>
      <c r="AQ22" s="876"/>
      <c r="AR22" s="876"/>
      <c r="AS22" s="876"/>
      <c r="AT22" s="876"/>
      <c r="AU22" s="877"/>
      <c r="AV22" s="877"/>
      <c r="AW22" s="877"/>
      <c r="AX22" s="877"/>
      <c r="AY22" s="878"/>
      <c r="AZ22" s="879" t="s">
        <v>385</v>
      </c>
      <c r="BA22" s="879"/>
      <c r="BB22" s="879"/>
      <c r="BC22" s="879"/>
      <c r="BD22" s="88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Top="1" thickBot="1" x14ac:dyDescent="0.2">
      <c r="A23" s="264" t="s">
        <v>386</v>
      </c>
      <c r="B23" s="870" t="s">
        <v>387</v>
      </c>
      <c r="C23" s="871"/>
      <c r="D23" s="871"/>
      <c r="E23" s="871"/>
      <c r="F23" s="871"/>
      <c r="G23" s="871"/>
      <c r="H23" s="871"/>
      <c r="I23" s="871"/>
      <c r="J23" s="871"/>
      <c r="K23" s="871"/>
      <c r="L23" s="871"/>
      <c r="M23" s="871"/>
      <c r="N23" s="871"/>
      <c r="O23" s="871"/>
      <c r="P23" s="872"/>
      <c r="Q23" s="814">
        <v>4890</v>
      </c>
      <c r="R23" s="815"/>
      <c r="S23" s="815"/>
      <c r="T23" s="815"/>
      <c r="U23" s="815"/>
      <c r="V23" s="815">
        <v>4805</v>
      </c>
      <c r="W23" s="815"/>
      <c r="X23" s="815"/>
      <c r="Y23" s="815"/>
      <c r="Z23" s="815"/>
      <c r="AA23" s="815">
        <v>85</v>
      </c>
      <c r="AB23" s="815"/>
      <c r="AC23" s="815"/>
      <c r="AD23" s="815"/>
      <c r="AE23" s="816"/>
      <c r="AF23" s="817">
        <v>85</v>
      </c>
      <c r="AG23" s="818"/>
      <c r="AH23" s="818"/>
      <c r="AI23" s="818"/>
      <c r="AJ23" s="819"/>
      <c r="AK23" s="854">
        <v>234</v>
      </c>
      <c r="AL23" s="855"/>
      <c r="AM23" s="855"/>
      <c r="AN23" s="855"/>
      <c r="AO23" s="855"/>
      <c r="AP23" s="855">
        <v>4692</v>
      </c>
      <c r="AQ23" s="855"/>
      <c r="AR23" s="855"/>
      <c r="AS23" s="855"/>
      <c r="AT23" s="855"/>
      <c r="AU23" s="873"/>
      <c r="AV23" s="873"/>
      <c r="AW23" s="873"/>
      <c r="AX23" s="873"/>
      <c r="AY23" s="874"/>
      <c r="AZ23" s="882" t="s">
        <v>388</v>
      </c>
      <c r="BA23" s="883"/>
      <c r="BB23" s="883"/>
      <c r="BC23" s="883"/>
      <c r="BD23" s="884"/>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1" t="s">
        <v>389</v>
      </c>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85" t="s">
        <v>394</v>
      </c>
      <c r="AG26" s="886"/>
      <c r="AH26" s="886"/>
      <c r="AI26" s="886"/>
      <c r="AJ26" s="887"/>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88"/>
      <c r="AG27" s="889"/>
      <c r="AH27" s="889"/>
      <c r="AI27" s="889"/>
      <c r="AJ27" s="890"/>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895">
        <v>203</v>
      </c>
      <c r="R28" s="896"/>
      <c r="S28" s="896"/>
      <c r="T28" s="896"/>
      <c r="U28" s="896"/>
      <c r="V28" s="896">
        <v>202</v>
      </c>
      <c r="W28" s="896"/>
      <c r="X28" s="896"/>
      <c r="Y28" s="896"/>
      <c r="Z28" s="896"/>
      <c r="AA28" s="896">
        <v>1</v>
      </c>
      <c r="AB28" s="896"/>
      <c r="AC28" s="896"/>
      <c r="AD28" s="896"/>
      <c r="AE28" s="897"/>
      <c r="AF28" s="898">
        <v>1</v>
      </c>
      <c r="AG28" s="896"/>
      <c r="AH28" s="896"/>
      <c r="AI28" s="896"/>
      <c r="AJ28" s="899"/>
      <c r="AK28" s="900">
        <v>199</v>
      </c>
      <c r="AL28" s="891"/>
      <c r="AM28" s="891"/>
      <c r="AN28" s="891"/>
      <c r="AO28" s="891"/>
      <c r="AP28" s="891">
        <v>417</v>
      </c>
      <c r="AQ28" s="891"/>
      <c r="AR28" s="891"/>
      <c r="AS28" s="891"/>
      <c r="AT28" s="891"/>
      <c r="AU28" s="891" t="s">
        <v>568</v>
      </c>
      <c r="AV28" s="891"/>
      <c r="AW28" s="891"/>
      <c r="AX28" s="891"/>
      <c r="AY28" s="891"/>
      <c r="AZ28" s="892" t="s">
        <v>568</v>
      </c>
      <c r="BA28" s="892"/>
      <c r="BB28" s="892"/>
      <c r="BC28" s="892"/>
      <c r="BD28" s="892"/>
      <c r="BE28" s="893"/>
      <c r="BF28" s="893"/>
      <c r="BG28" s="893"/>
      <c r="BH28" s="893"/>
      <c r="BI28" s="894"/>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1067</v>
      </c>
      <c r="R29" s="839"/>
      <c r="S29" s="839"/>
      <c r="T29" s="839"/>
      <c r="U29" s="839"/>
      <c r="V29" s="839">
        <v>1060</v>
      </c>
      <c r="W29" s="839"/>
      <c r="X29" s="839"/>
      <c r="Y29" s="839"/>
      <c r="Z29" s="839"/>
      <c r="AA29" s="839">
        <v>7</v>
      </c>
      <c r="AB29" s="839"/>
      <c r="AC29" s="839"/>
      <c r="AD29" s="839"/>
      <c r="AE29" s="840"/>
      <c r="AF29" s="841">
        <v>6</v>
      </c>
      <c r="AG29" s="842"/>
      <c r="AH29" s="842"/>
      <c r="AI29" s="842"/>
      <c r="AJ29" s="843"/>
      <c r="AK29" s="903">
        <v>85</v>
      </c>
      <c r="AL29" s="904"/>
      <c r="AM29" s="904"/>
      <c r="AN29" s="904"/>
      <c r="AO29" s="904"/>
      <c r="AP29" s="904" t="s">
        <v>568</v>
      </c>
      <c r="AQ29" s="904"/>
      <c r="AR29" s="904"/>
      <c r="AS29" s="904"/>
      <c r="AT29" s="904"/>
      <c r="AU29" s="905" t="s">
        <v>568</v>
      </c>
      <c r="AV29" s="906"/>
      <c r="AW29" s="906"/>
      <c r="AX29" s="906"/>
      <c r="AY29" s="903"/>
      <c r="AZ29" s="907" t="s">
        <v>568</v>
      </c>
      <c r="BA29" s="908"/>
      <c r="BB29" s="908"/>
      <c r="BC29" s="908"/>
      <c r="BD29" s="909"/>
      <c r="BE29" s="901"/>
      <c r="BF29" s="901"/>
      <c r="BG29" s="901"/>
      <c r="BH29" s="901"/>
      <c r="BI29" s="902"/>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465</v>
      </c>
      <c r="R30" s="839"/>
      <c r="S30" s="839"/>
      <c r="T30" s="839"/>
      <c r="U30" s="839"/>
      <c r="V30" s="839">
        <v>459</v>
      </c>
      <c r="W30" s="839"/>
      <c r="X30" s="839"/>
      <c r="Y30" s="839"/>
      <c r="Z30" s="839"/>
      <c r="AA30" s="839">
        <v>6</v>
      </c>
      <c r="AB30" s="839"/>
      <c r="AC30" s="839"/>
      <c r="AD30" s="839"/>
      <c r="AE30" s="840"/>
      <c r="AF30" s="841">
        <v>6</v>
      </c>
      <c r="AG30" s="842"/>
      <c r="AH30" s="842"/>
      <c r="AI30" s="842"/>
      <c r="AJ30" s="843"/>
      <c r="AK30" s="903">
        <v>76</v>
      </c>
      <c r="AL30" s="904"/>
      <c r="AM30" s="904"/>
      <c r="AN30" s="904"/>
      <c r="AO30" s="904"/>
      <c r="AP30" s="904" t="s">
        <v>568</v>
      </c>
      <c r="AQ30" s="904"/>
      <c r="AR30" s="904"/>
      <c r="AS30" s="904"/>
      <c r="AT30" s="904"/>
      <c r="AU30" s="905" t="s">
        <v>568</v>
      </c>
      <c r="AV30" s="906"/>
      <c r="AW30" s="906"/>
      <c r="AX30" s="906"/>
      <c r="AY30" s="903"/>
      <c r="AZ30" s="907" t="s">
        <v>568</v>
      </c>
      <c r="BA30" s="908"/>
      <c r="BB30" s="908"/>
      <c r="BC30" s="908"/>
      <c r="BD30" s="909"/>
      <c r="BE30" s="901"/>
      <c r="BF30" s="901"/>
      <c r="BG30" s="901"/>
      <c r="BH30" s="901"/>
      <c r="BI30" s="902"/>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67</v>
      </c>
      <c r="R31" s="839"/>
      <c r="S31" s="839"/>
      <c r="T31" s="839"/>
      <c r="U31" s="839"/>
      <c r="V31" s="839">
        <v>67</v>
      </c>
      <c r="W31" s="839"/>
      <c r="X31" s="839"/>
      <c r="Y31" s="839"/>
      <c r="Z31" s="839"/>
      <c r="AA31" s="839">
        <v>0</v>
      </c>
      <c r="AB31" s="839"/>
      <c r="AC31" s="839"/>
      <c r="AD31" s="839"/>
      <c r="AE31" s="840"/>
      <c r="AF31" s="841">
        <v>1</v>
      </c>
      <c r="AG31" s="842"/>
      <c r="AH31" s="842"/>
      <c r="AI31" s="842"/>
      <c r="AJ31" s="843"/>
      <c r="AK31" s="903">
        <v>21</v>
      </c>
      <c r="AL31" s="904"/>
      <c r="AM31" s="904"/>
      <c r="AN31" s="904"/>
      <c r="AO31" s="904"/>
      <c r="AP31" s="904" t="s">
        <v>568</v>
      </c>
      <c r="AQ31" s="904"/>
      <c r="AR31" s="904"/>
      <c r="AS31" s="904"/>
      <c r="AT31" s="904"/>
      <c r="AU31" s="905" t="s">
        <v>568</v>
      </c>
      <c r="AV31" s="906"/>
      <c r="AW31" s="906"/>
      <c r="AX31" s="906"/>
      <c r="AY31" s="903"/>
      <c r="AZ31" s="907" t="s">
        <v>568</v>
      </c>
      <c r="BA31" s="908"/>
      <c r="BB31" s="908"/>
      <c r="BC31" s="908"/>
      <c r="BD31" s="909"/>
      <c r="BE31" s="901"/>
      <c r="BF31" s="901"/>
      <c r="BG31" s="901"/>
      <c r="BH31" s="901"/>
      <c r="BI31" s="902"/>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180</v>
      </c>
      <c r="R32" s="839"/>
      <c r="S32" s="839"/>
      <c r="T32" s="839"/>
      <c r="U32" s="839"/>
      <c r="V32" s="839">
        <v>176</v>
      </c>
      <c r="W32" s="839"/>
      <c r="X32" s="839"/>
      <c r="Y32" s="839"/>
      <c r="Z32" s="839"/>
      <c r="AA32" s="839">
        <v>4</v>
      </c>
      <c r="AB32" s="839"/>
      <c r="AC32" s="839"/>
      <c r="AD32" s="839"/>
      <c r="AE32" s="840"/>
      <c r="AF32" s="841">
        <v>63</v>
      </c>
      <c r="AG32" s="842"/>
      <c r="AH32" s="842"/>
      <c r="AI32" s="842"/>
      <c r="AJ32" s="843"/>
      <c r="AK32" s="903">
        <v>79</v>
      </c>
      <c r="AL32" s="904"/>
      <c r="AM32" s="904"/>
      <c r="AN32" s="904"/>
      <c r="AO32" s="904"/>
      <c r="AP32" s="904">
        <v>717</v>
      </c>
      <c r="AQ32" s="904"/>
      <c r="AR32" s="904"/>
      <c r="AS32" s="904"/>
      <c r="AT32" s="904"/>
      <c r="AU32" s="905" t="s">
        <v>568</v>
      </c>
      <c r="AV32" s="906"/>
      <c r="AW32" s="906"/>
      <c r="AX32" s="906"/>
      <c r="AY32" s="903"/>
      <c r="AZ32" s="907" t="s">
        <v>568</v>
      </c>
      <c r="BA32" s="908"/>
      <c r="BB32" s="908"/>
      <c r="BC32" s="908"/>
      <c r="BD32" s="909"/>
      <c r="BE32" s="901" t="s">
        <v>404</v>
      </c>
      <c r="BF32" s="901"/>
      <c r="BG32" s="901"/>
      <c r="BH32" s="901"/>
      <c r="BI32" s="902"/>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3"/>
      <c r="AL33" s="904"/>
      <c r="AM33" s="904"/>
      <c r="AN33" s="904"/>
      <c r="AO33" s="904"/>
      <c r="AP33" s="904"/>
      <c r="AQ33" s="904"/>
      <c r="AR33" s="904"/>
      <c r="AS33" s="904"/>
      <c r="AT33" s="904"/>
      <c r="AU33" s="904"/>
      <c r="AV33" s="904"/>
      <c r="AW33" s="904"/>
      <c r="AX33" s="904"/>
      <c r="AY33" s="904"/>
      <c r="AZ33" s="910"/>
      <c r="BA33" s="910"/>
      <c r="BB33" s="910"/>
      <c r="BC33" s="910"/>
      <c r="BD33" s="910"/>
      <c r="BE33" s="901"/>
      <c r="BF33" s="901"/>
      <c r="BG33" s="901"/>
      <c r="BH33" s="901"/>
      <c r="BI33" s="902"/>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3"/>
      <c r="AL34" s="904"/>
      <c r="AM34" s="904"/>
      <c r="AN34" s="904"/>
      <c r="AO34" s="904"/>
      <c r="AP34" s="904"/>
      <c r="AQ34" s="904"/>
      <c r="AR34" s="904"/>
      <c r="AS34" s="904"/>
      <c r="AT34" s="904"/>
      <c r="AU34" s="904"/>
      <c r="AV34" s="904"/>
      <c r="AW34" s="904"/>
      <c r="AX34" s="904"/>
      <c r="AY34" s="904"/>
      <c r="AZ34" s="910"/>
      <c r="BA34" s="910"/>
      <c r="BB34" s="910"/>
      <c r="BC34" s="910"/>
      <c r="BD34" s="910"/>
      <c r="BE34" s="901"/>
      <c r="BF34" s="901"/>
      <c r="BG34" s="901"/>
      <c r="BH34" s="901"/>
      <c r="BI34" s="902"/>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3"/>
      <c r="AL35" s="904"/>
      <c r="AM35" s="904"/>
      <c r="AN35" s="904"/>
      <c r="AO35" s="904"/>
      <c r="AP35" s="904"/>
      <c r="AQ35" s="904"/>
      <c r="AR35" s="904"/>
      <c r="AS35" s="904"/>
      <c r="AT35" s="904"/>
      <c r="AU35" s="904"/>
      <c r="AV35" s="904"/>
      <c r="AW35" s="904"/>
      <c r="AX35" s="904"/>
      <c r="AY35" s="904"/>
      <c r="AZ35" s="910"/>
      <c r="BA35" s="910"/>
      <c r="BB35" s="910"/>
      <c r="BC35" s="910"/>
      <c r="BD35" s="910"/>
      <c r="BE35" s="901"/>
      <c r="BF35" s="901"/>
      <c r="BG35" s="901"/>
      <c r="BH35" s="901"/>
      <c r="BI35" s="902"/>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3"/>
      <c r="AL36" s="904"/>
      <c r="AM36" s="904"/>
      <c r="AN36" s="904"/>
      <c r="AO36" s="904"/>
      <c r="AP36" s="904"/>
      <c r="AQ36" s="904"/>
      <c r="AR36" s="904"/>
      <c r="AS36" s="904"/>
      <c r="AT36" s="904"/>
      <c r="AU36" s="904"/>
      <c r="AV36" s="904"/>
      <c r="AW36" s="904"/>
      <c r="AX36" s="904"/>
      <c r="AY36" s="904"/>
      <c r="AZ36" s="910"/>
      <c r="BA36" s="910"/>
      <c r="BB36" s="910"/>
      <c r="BC36" s="910"/>
      <c r="BD36" s="910"/>
      <c r="BE36" s="901"/>
      <c r="BF36" s="901"/>
      <c r="BG36" s="901"/>
      <c r="BH36" s="901"/>
      <c r="BI36" s="902"/>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3"/>
      <c r="AL37" s="904"/>
      <c r="AM37" s="904"/>
      <c r="AN37" s="904"/>
      <c r="AO37" s="904"/>
      <c r="AP37" s="904"/>
      <c r="AQ37" s="904"/>
      <c r="AR37" s="904"/>
      <c r="AS37" s="904"/>
      <c r="AT37" s="904"/>
      <c r="AU37" s="904"/>
      <c r="AV37" s="904"/>
      <c r="AW37" s="904"/>
      <c r="AX37" s="904"/>
      <c r="AY37" s="904"/>
      <c r="AZ37" s="910"/>
      <c r="BA37" s="910"/>
      <c r="BB37" s="910"/>
      <c r="BC37" s="910"/>
      <c r="BD37" s="910"/>
      <c r="BE37" s="901"/>
      <c r="BF37" s="901"/>
      <c r="BG37" s="901"/>
      <c r="BH37" s="901"/>
      <c r="BI37" s="902"/>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3"/>
      <c r="AL38" s="904"/>
      <c r="AM38" s="904"/>
      <c r="AN38" s="904"/>
      <c r="AO38" s="904"/>
      <c r="AP38" s="904"/>
      <c r="AQ38" s="904"/>
      <c r="AR38" s="904"/>
      <c r="AS38" s="904"/>
      <c r="AT38" s="904"/>
      <c r="AU38" s="904"/>
      <c r="AV38" s="904"/>
      <c r="AW38" s="904"/>
      <c r="AX38" s="904"/>
      <c r="AY38" s="904"/>
      <c r="AZ38" s="910"/>
      <c r="BA38" s="910"/>
      <c r="BB38" s="910"/>
      <c r="BC38" s="910"/>
      <c r="BD38" s="910"/>
      <c r="BE38" s="901"/>
      <c r="BF38" s="901"/>
      <c r="BG38" s="901"/>
      <c r="BH38" s="901"/>
      <c r="BI38" s="902"/>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3"/>
      <c r="AL39" s="904"/>
      <c r="AM39" s="904"/>
      <c r="AN39" s="904"/>
      <c r="AO39" s="904"/>
      <c r="AP39" s="904"/>
      <c r="AQ39" s="904"/>
      <c r="AR39" s="904"/>
      <c r="AS39" s="904"/>
      <c r="AT39" s="904"/>
      <c r="AU39" s="904"/>
      <c r="AV39" s="904"/>
      <c r="AW39" s="904"/>
      <c r="AX39" s="904"/>
      <c r="AY39" s="904"/>
      <c r="AZ39" s="910"/>
      <c r="BA39" s="910"/>
      <c r="BB39" s="910"/>
      <c r="BC39" s="910"/>
      <c r="BD39" s="910"/>
      <c r="BE39" s="901"/>
      <c r="BF39" s="901"/>
      <c r="BG39" s="901"/>
      <c r="BH39" s="901"/>
      <c r="BI39" s="902"/>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3"/>
      <c r="AL40" s="904"/>
      <c r="AM40" s="904"/>
      <c r="AN40" s="904"/>
      <c r="AO40" s="904"/>
      <c r="AP40" s="904"/>
      <c r="AQ40" s="904"/>
      <c r="AR40" s="904"/>
      <c r="AS40" s="904"/>
      <c r="AT40" s="904"/>
      <c r="AU40" s="904"/>
      <c r="AV40" s="904"/>
      <c r="AW40" s="904"/>
      <c r="AX40" s="904"/>
      <c r="AY40" s="904"/>
      <c r="AZ40" s="910"/>
      <c r="BA40" s="910"/>
      <c r="BB40" s="910"/>
      <c r="BC40" s="910"/>
      <c r="BD40" s="910"/>
      <c r="BE40" s="901"/>
      <c r="BF40" s="901"/>
      <c r="BG40" s="901"/>
      <c r="BH40" s="901"/>
      <c r="BI40" s="902"/>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3"/>
      <c r="AL41" s="904"/>
      <c r="AM41" s="904"/>
      <c r="AN41" s="904"/>
      <c r="AO41" s="904"/>
      <c r="AP41" s="904"/>
      <c r="AQ41" s="904"/>
      <c r="AR41" s="904"/>
      <c r="AS41" s="904"/>
      <c r="AT41" s="904"/>
      <c r="AU41" s="904"/>
      <c r="AV41" s="904"/>
      <c r="AW41" s="904"/>
      <c r="AX41" s="904"/>
      <c r="AY41" s="904"/>
      <c r="AZ41" s="910"/>
      <c r="BA41" s="910"/>
      <c r="BB41" s="910"/>
      <c r="BC41" s="910"/>
      <c r="BD41" s="910"/>
      <c r="BE41" s="901"/>
      <c r="BF41" s="901"/>
      <c r="BG41" s="901"/>
      <c r="BH41" s="901"/>
      <c r="BI41" s="902"/>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3"/>
      <c r="AL42" s="904"/>
      <c r="AM42" s="904"/>
      <c r="AN42" s="904"/>
      <c r="AO42" s="904"/>
      <c r="AP42" s="904"/>
      <c r="AQ42" s="904"/>
      <c r="AR42" s="904"/>
      <c r="AS42" s="904"/>
      <c r="AT42" s="904"/>
      <c r="AU42" s="904"/>
      <c r="AV42" s="904"/>
      <c r="AW42" s="904"/>
      <c r="AX42" s="904"/>
      <c r="AY42" s="904"/>
      <c r="AZ42" s="910"/>
      <c r="BA42" s="910"/>
      <c r="BB42" s="910"/>
      <c r="BC42" s="910"/>
      <c r="BD42" s="910"/>
      <c r="BE42" s="901"/>
      <c r="BF42" s="901"/>
      <c r="BG42" s="901"/>
      <c r="BH42" s="901"/>
      <c r="BI42" s="902"/>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3"/>
      <c r="AL43" s="904"/>
      <c r="AM43" s="904"/>
      <c r="AN43" s="904"/>
      <c r="AO43" s="904"/>
      <c r="AP43" s="904"/>
      <c r="AQ43" s="904"/>
      <c r="AR43" s="904"/>
      <c r="AS43" s="904"/>
      <c r="AT43" s="904"/>
      <c r="AU43" s="904"/>
      <c r="AV43" s="904"/>
      <c r="AW43" s="904"/>
      <c r="AX43" s="904"/>
      <c r="AY43" s="904"/>
      <c r="AZ43" s="910"/>
      <c r="BA43" s="910"/>
      <c r="BB43" s="910"/>
      <c r="BC43" s="910"/>
      <c r="BD43" s="910"/>
      <c r="BE43" s="901"/>
      <c r="BF43" s="901"/>
      <c r="BG43" s="901"/>
      <c r="BH43" s="901"/>
      <c r="BI43" s="902"/>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3"/>
      <c r="AL44" s="904"/>
      <c r="AM44" s="904"/>
      <c r="AN44" s="904"/>
      <c r="AO44" s="904"/>
      <c r="AP44" s="904"/>
      <c r="AQ44" s="904"/>
      <c r="AR44" s="904"/>
      <c r="AS44" s="904"/>
      <c r="AT44" s="904"/>
      <c r="AU44" s="904"/>
      <c r="AV44" s="904"/>
      <c r="AW44" s="904"/>
      <c r="AX44" s="904"/>
      <c r="AY44" s="904"/>
      <c r="AZ44" s="910"/>
      <c r="BA44" s="910"/>
      <c r="BB44" s="910"/>
      <c r="BC44" s="910"/>
      <c r="BD44" s="910"/>
      <c r="BE44" s="901"/>
      <c r="BF44" s="901"/>
      <c r="BG44" s="901"/>
      <c r="BH44" s="901"/>
      <c r="BI44" s="902"/>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3"/>
      <c r="AL45" s="904"/>
      <c r="AM45" s="904"/>
      <c r="AN45" s="904"/>
      <c r="AO45" s="904"/>
      <c r="AP45" s="904"/>
      <c r="AQ45" s="904"/>
      <c r="AR45" s="904"/>
      <c r="AS45" s="904"/>
      <c r="AT45" s="904"/>
      <c r="AU45" s="904"/>
      <c r="AV45" s="904"/>
      <c r="AW45" s="904"/>
      <c r="AX45" s="904"/>
      <c r="AY45" s="904"/>
      <c r="AZ45" s="910"/>
      <c r="BA45" s="910"/>
      <c r="BB45" s="910"/>
      <c r="BC45" s="910"/>
      <c r="BD45" s="910"/>
      <c r="BE45" s="901"/>
      <c r="BF45" s="901"/>
      <c r="BG45" s="901"/>
      <c r="BH45" s="901"/>
      <c r="BI45" s="902"/>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3"/>
      <c r="AL46" s="904"/>
      <c r="AM46" s="904"/>
      <c r="AN46" s="904"/>
      <c r="AO46" s="904"/>
      <c r="AP46" s="904"/>
      <c r="AQ46" s="904"/>
      <c r="AR46" s="904"/>
      <c r="AS46" s="904"/>
      <c r="AT46" s="904"/>
      <c r="AU46" s="904"/>
      <c r="AV46" s="904"/>
      <c r="AW46" s="904"/>
      <c r="AX46" s="904"/>
      <c r="AY46" s="904"/>
      <c r="AZ46" s="910"/>
      <c r="BA46" s="910"/>
      <c r="BB46" s="910"/>
      <c r="BC46" s="910"/>
      <c r="BD46" s="910"/>
      <c r="BE46" s="901"/>
      <c r="BF46" s="901"/>
      <c r="BG46" s="901"/>
      <c r="BH46" s="901"/>
      <c r="BI46" s="902"/>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3"/>
      <c r="AL47" s="904"/>
      <c r="AM47" s="904"/>
      <c r="AN47" s="904"/>
      <c r="AO47" s="904"/>
      <c r="AP47" s="904"/>
      <c r="AQ47" s="904"/>
      <c r="AR47" s="904"/>
      <c r="AS47" s="904"/>
      <c r="AT47" s="904"/>
      <c r="AU47" s="904"/>
      <c r="AV47" s="904"/>
      <c r="AW47" s="904"/>
      <c r="AX47" s="904"/>
      <c r="AY47" s="904"/>
      <c r="AZ47" s="910"/>
      <c r="BA47" s="910"/>
      <c r="BB47" s="910"/>
      <c r="BC47" s="910"/>
      <c r="BD47" s="910"/>
      <c r="BE47" s="901"/>
      <c r="BF47" s="901"/>
      <c r="BG47" s="901"/>
      <c r="BH47" s="901"/>
      <c r="BI47" s="902"/>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3"/>
      <c r="AL48" s="904"/>
      <c r="AM48" s="904"/>
      <c r="AN48" s="904"/>
      <c r="AO48" s="904"/>
      <c r="AP48" s="904"/>
      <c r="AQ48" s="904"/>
      <c r="AR48" s="904"/>
      <c r="AS48" s="904"/>
      <c r="AT48" s="904"/>
      <c r="AU48" s="904"/>
      <c r="AV48" s="904"/>
      <c r="AW48" s="904"/>
      <c r="AX48" s="904"/>
      <c r="AY48" s="904"/>
      <c r="AZ48" s="910"/>
      <c r="BA48" s="910"/>
      <c r="BB48" s="910"/>
      <c r="BC48" s="910"/>
      <c r="BD48" s="910"/>
      <c r="BE48" s="901"/>
      <c r="BF48" s="901"/>
      <c r="BG48" s="901"/>
      <c r="BH48" s="901"/>
      <c r="BI48" s="902"/>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3"/>
      <c r="AL49" s="904"/>
      <c r="AM49" s="904"/>
      <c r="AN49" s="904"/>
      <c r="AO49" s="904"/>
      <c r="AP49" s="904"/>
      <c r="AQ49" s="904"/>
      <c r="AR49" s="904"/>
      <c r="AS49" s="904"/>
      <c r="AT49" s="904"/>
      <c r="AU49" s="904"/>
      <c r="AV49" s="904"/>
      <c r="AW49" s="904"/>
      <c r="AX49" s="904"/>
      <c r="AY49" s="904"/>
      <c r="AZ49" s="910"/>
      <c r="BA49" s="910"/>
      <c r="BB49" s="910"/>
      <c r="BC49" s="910"/>
      <c r="BD49" s="910"/>
      <c r="BE49" s="901"/>
      <c r="BF49" s="901"/>
      <c r="BG49" s="901"/>
      <c r="BH49" s="901"/>
      <c r="BI49" s="902"/>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1"/>
      <c r="R50" s="912"/>
      <c r="S50" s="912"/>
      <c r="T50" s="912"/>
      <c r="U50" s="912"/>
      <c r="V50" s="912"/>
      <c r="W50" s="912"/>
      <c r="X50" s="912"/>
      <c r="Y50" s="912"/>
      <c r="Z50" s="912"/>
      <c r="AA50" s="912"/>
      <c r="AB50" s="912"/>
      <c r="AC50" s="912"/>
      <c r="AD50" s="912"/>
      <c r="AE50" s="913"/>
      <c r="AF50" s="841"/>
      <c r="AG50" s="842"/>
      <c r="AH50" s="842"/>
      <c r="AI50" s="842"/>
      <c r="AJ50" s="843"/>
      <c r="AK50" s="914"/>
      <c r="AL50" s="912"/>
      <c r="AM50" s="912"/>
      <c r="AN50" s="912"/>
      <c r="AO50" s="912"/>
      <c r="AP50" s="912"/>
      <c r="AQ50" s="912"/>
      <c r="AR50" s="912"/>
      <c r="AS50" s="912"/>
      <c r="AT50" s="912"/>
      <c r="AU50" s="912"/>
      <c r="AV50" s="912"/>
      <c r="AW50" s="912"/>
      <c r="AX50" s="912"/>
      <c r="AY50" s="912"/>
      <c r="AZ50" s="915"/>
      <c r="BA50" s="915"/>
      <c r="BB50" s="915"/>
      <c r="BC50" s="915"/>
      <c r="BD50" s="915"/>
      <c r="BE50" s="901"/>
      <c r="BF50" s="901"/>
      <c r="BG50" s="901"/>
      <c r="BH50" s="901"/>
      <c r="BI50" s="902"/>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1"/>
      <c r="R51" s="912"/>
      <c r="S51" s="912"/>
      <c r="T51" s="912"/>
      <c r="U51" s="912"/>
      <c r="V51" s="912"/>
      <c r="W51" s="912"/>
      <c r="X51" s="912"/>
      <c r="Y51" s="912"/>
      <c r="Z51" s="912"/>
      <c r="AA51" s="912"/>
      <c r="AB51" s="912"/>
      <c r="AC51" s="912"/>
      <c r="AD51" s="912"/>
      <c r="AE51" s="913"/>
      <c r="AF51" s="841"/>
      <c r="AG51" s="842"/>
      <c r="AH51" s="842"/>
      <c r="AI51" s="842"/>
      <c r="AJ51" s="843"/>
      <c r="AK51" s="914"/>
      <c r="AL51" s="912"/>
      <c r="AM51" s="912"/>
      <c r="AN51" s="912"/>
      <c r="AO51" s="912"/>
      <c r="AP51" s="912"/>
      <c r="AQ51" s="912"/>
      <c r="AR51" s="912"/>
      <c r="AS51" s="912"/>
      <c r="AT51" s="912"/>
      <c r="AU51" s="912"/>
      <c r="AV51" s="912"/>
      <c r="AW51" s="912"/>
      <c r="AX51" s="912"/>
      <c r="AY51" s="912"/>
      <c r="AZ51" s="915"/>
      <c r="BA51" s="915"/>
      <c r="BB51" s="915"/>
      <c r="BC51" s="915"/>
      <c r="BD51" s="915"/>
      <c r="BE51" s="901"/>
      <c r="BF51" s="901"/>
      <c r="BG51" s="901"/>
      <c r="BH51" s="901"/>
      <c r="BI51" s="902"/>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1"/>
      <c r="R52" s="912"/>
      <c r="S52" s="912"/>
      <c r="T52" s="912"/>
      <c r="U52" s="912"/>
      <c r="V52" s="912"/>
      <c r="W52" s="912"/>
      <c r="X52" s="912"/>
      <c r="Y52" s="912"/>
      <c r="Z52" s="912"/>
      <c r="AA52" s="912"/>
      <c r="AB52" s="912"/>
      <c r="AC52" s="912"/>
      <c r="AD52" s="912"/>
      <c r="AE52" s="913"/>
      <c r="AF52" s="841"/>
      <c r="AG52" s="842"/>
      <c r="AH52" s="842"/>
      <c r="AI52" s="842"/>
      <c r="AJ52" s="843"/>
      <c r="AK52" s="914"/>
      <c r="AL52" s="912"/>
      <c r="AM52" s="912"/>
      <c r="AN52" s="912"/>
      <c r="AO52" s="912"/>
      <c r="AP52" s="912"/>
      <c r="AQ52" s="912"/>
      <c r="AR52" s="912"/>
      <c r="AS52" s="912"/>
      <c r="AT52" s="912"/>
      <c r="AU52" s="912"/>
      <c r="AV52" s="912"/>
      <c r="AW52" s="912"/>
      <c r="AX52" s="912"/>
      <c r="AY52" s="912"/>
      <c r="AZ52" s="915"/>
      <c r="BA52" s="915"/>
      <c r="BB52" s="915"/>
      <c r="BC52" s="915"/>
      <c r="BD52" s="915"/>
      <c r="BE52" s="901"/>
      <c r="BF52" s="901"/>
      <c r="BG52" s="901"/>
      <c r="BH52" s="901"/>
      <c r="BI52" s="902"/>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1"/>
      <c r="R53" s="912"/>
      <c r="S53" s="912"/>
      <c r="T53" s="912"/>
      <c r="U53" s="912"/>
      <c r="V53" s="912"/>
      <c r="W53" s="912"/>
      <c r="X53" s="912"/>
      <c r="Y53" s="912"/>
      <c r="Z53" s="912"/>
      <c r="AA53" s="912"/>
      <c r="AB53" s="912"/>
      <c r="AC53" s="912"/>
      <c r="AD53" s="912"/>
      <c r="AE53" s="913"/>
      <c r="AF53" s="841"/>
      <c r="AG53" s="842"/>
      <c r="AH53" s="842"/>
      <c r="AI53" s="842"/>
      <c r="AJ53" s="843"/>
      <c r="AK53" s="914"/>
      <c r="AL53" s="912"/>
      <c r="AM53" s="912"/>
      <c r="AN53" s="912"/>
      <c r="AO53" s="912"/>
      <c r="AP53" s="912"/>
      <c r="AQ53" s="912"/>
      <c r="AR53" s="912"/>
      <c r="AS53" s="912"/>
      <c r="AT53" s="912"/>
      <c r="AU53" s="912"/>
      <c r="AV53" s="912"/>
      <c r="AW53" s="912"/>
      <c r="AX53" s="912"/>
      <c r="AY53" s="912"/>
      <c r="AZ53" s="915"/>
      <c r="BA53" s="915"/>
      <c r="BB53" s="915"/>
      <c r="BC53" s="915"/>
      <c r="BD53" s="915"/>
      <c r="BE53" s="901"/>
      <c r="BF53" s="901"/>
      <c r="BG53" s="901"/>
      <c r="BH53" s="901"/>
      <c r="BI53" s="902"/>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1"/>
      <c r="R54" s="912"/>
      <c r="S54" s="912"/>
      <c r="T54" s="912"/>
      <c r="U54" s="912"/>
      <c r="V54" s="912"/>
      <c r="W54" s="912"/>
      <c r="X54" s="912"/>
      <c r="Y54" s="912"/>
      <c r="Z54" s="912"/>
      <c r="AA54" s="912"/>
      <c r="AB54" s="912"/>
      <c r="AC54" s="912"/>
      <c r="AD54" s="912"/>
      <c r="AE54" s="913"/>
      <c r="AF54" s="841"/>
      <c r="AG54" s="842"/>
      <c r="AH54" s="842"/>
      <c r="AI54" s="842"/>
      <c r="AJ54" s="843"/>
      <c r="AK54" s="914"/>
      <c r="AL54" s="912"/>
      <c r="AM54" s="912"/>
      <c r="AN54" s="912"/>
      <c r="AO54" s="912"/>
      <c r="AP54" s="912"/>
      <c r="AQ54" s="912"/>
      <c r="AR54" s="912"/>
      <c r="AS54" s="912"/>
      <c r="AT54" s="912"/>
      <c r="AU54" s="912"/>
      <c r="AV54" s="912"/>
      <c r="AW54" s="912"/>
      <c r="AX54" s="912"/>
      <c r="AY54" s="912"/>
      <c r="AZ54" s="915"/>
      <c r="BA54" s="915"/>
      <c r="BB54" s="915"/>
      <c r="BC54" s="915"/>
      <c r="BD54" s="915"/>
      <c r="BE54" s="901"/>
      <c r="BF54" s="901"/>
      <c r="BG54" s="901"/>
      <c r="BH54" s="901"/>
      <c r="BI54" s="902"/>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1"/>
      <c r="R55" s="912"/>
      <c r="S55" s="912"/>
      <c r="T55" s="912"/>
      <c r="U55" s="912"/>
      <c r="V55" s="912"/>
      <c r="W55" s="912"/>
      <c r="X55" s="912"/>
      <c r="Y55" s="912"/>
      <c r="Z55" s="912"/>
      <c r="AA55" s="912"/>
      <c r="AB55" s="912"/>
      <c r="AC55" s="912"/>
      <c r="AD55" s="912"/>
      <c r="AE55" s="913"/>
      <c r="AF55" s="841"/>
      <c r="AG55" s="842"/>
      <c r="AH55" s="842"/>
      <c r="AI55" s="842"/>
      <c r="AJ55" s="843"/>
      <c r="AK55" s="914"/>
      <c r="AL55" s="912"/>
      <c r="AM55" s="912"/>
      <c r="AN55" s="912"/>
      <c r="AO55" s="912"/>
      <c r="AP55" s="912"/>
      <c r="AQ55" s="912"/>
      <c r="AR55" s="912"/>
      <c r="AS55" s="912"/>
      <c r="AT55" s="912"/>
      <c r="AU55" s="912"/>
      <c r="AV55" s="912"/>
      <c r="AW55" s="912"/>
      <c r="AX55" s="912"/>
      <c r="AY55" s="912"/>
      <c r="AZ55" s="915"/>
      <c r="BA55" s="915"/>
      <c r="BB55" s="915"/>
      <c r="BC55" s="915"/>
      <c r="BD55" s="915"/>
      <c r="BE55" s="901"/>
      <c r="BF55" s="901"/>
      <c r="BG55" s="901"/>
      <c r="BH55" s="901"/>
      <c r="BI55" s="902"/>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1"/>
      <c r="R56" s="912"/>
      <c r="S56" s="912"/>
      <c r="T56" s="912"/>
      <c r="U56" s="912"/>
      <c r="V56" s="912"/>
      <c r="W56" s="912"/>
      <c r="X56" s="912"/>
      <c r="Y56" s="912"/>
      <c r="Z56" s="912"/>
      <c r="AA56" s="912"/>
      <c r="AB56" s="912"/>
      <c r="AC56" s="912"/>
      <c r="AD56" s="912"/>
      <c r="AE56" s="913"/>
      <c r="AF56" s="841"/>
      <c r="AG56" s="842"/>
      <c r="AH56" s="842"/>
      <c r="AI56" s="842"/>
      <c r="AJ56" s="843"/>
      <c r="AK56" s="914"/>
      <c r="AL56" s="912"/>
      <c r="AM56" s="912"/>
      <c r="AN56" s="912"/>
      <c r="AO56" s="912"/>
      <c r="AP56" s="912"/>
      <c r="AQ56" s="912"/>
      <c r="AR56" s="912"/>
      <c r="AS56" s="912"/>
      <c r="AT56" s="912"/>
      <c r="AU56" s="912"/>
      <c r="AV56" s="912"/>
      <c r="AW56" s="912"/>
      <c r="AX56" s="912"/>
      <c r="AY56" s="912"/>
      <c r="AZ56" s="915"/>
      <c r="BA56" s="915"/>
      <c r="BB56" s="915"/>
      <c r="BC56" s="915"/>
      <c r="BD56" s="915"/>
      <c r="BE56" s="901"/>
      <c r="BF56" s="901"/>
      <c r="BG56" s="901"/>
      <c r="BH56" s="901"/>
      <c r="BI56" s="902"/>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1"/>
      <c r="R57" s="912"/>
      <c r="S57" s="912"/>
      <c r="T57" s="912"/>
      <c r="U57" s="912"/>
      <c r="V57" s="912"/>
      <c r="W57" s="912"/>
      <c r="X57" s="912"/>
      <c r="Y57" s="912"/>
      <c r="Z57" s="912"/>
      <c r="AA57" s="912"/>
      <c r="AB57" s="912"/>
      <c r="AC57" s="912"/>
      <c r="AD57" s="912"/>
      <c r="AE57" s="913"/>
      <c r="AF57" s="841"/>
      <c r="AG57" s="842"/>
      <c r="AH57" s="842"/>
      <c r="AI57" s="842"/>
      <c r="AJ57" s="843"/>
      <c r="AK57" s="914"/>
      <c r="AL57" s="912"/>
      <c r="AM57" s="912"/>
      <c r="AN57" s="912"/>
      <c r="AO57" s="912"/>
      <c r="AP57" s="912"/>
      <c r="AQ57" s="912"/>
      <c r="AR57" s="912"/>
      <c r="AS57" s="912"/>
      <c r="AT57" s="912"/>
      <c r="AU57" s="912"/>
      <c r="AV57" s="912"/>
      <c r="AW57" s="912"/>
      <c r="AX57" s="912"/>
      <c r="AY57" s="912"/>
      <c r="AZ57" s="915"/>
      <c r="BA57" s="915"/>
      <c r="BB57" s="915"/>
      <c r="BC57" s="915"/>
      <c r="BD57" s="915"/>
      <c r="BE57" s="901"/>
      <c r="BF57" s="901"/>
      <c r="BG57" s="901"/>
      <c r="BH57" s="901"/>
      <c r="BI57" s="902"/>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1"/>
      <c r="R58" s="912"/>
      <c r="S58" s="912"/>
      <c r="T58" s="912"/>
      <c r="U58" s="912"/>
      <c r="V58" s="912"/>
      <c r="W58" s="912"/>
      <c r="X58" s="912"/>
      <c r="Y58" s="912"/>
      <c r="Z58" s="912"/>
      <c r="AA58" s="912"/>
      <c r="AB58" s="912"/>
      <c r="AC58" s="912"/>
      <c r="AD58" s="912"/>
      <c r="AE58" s="913"/>
      <c r="AF58" s="841"/>
      <c r="AG58" s="842"/>
      <c r="AH58" s="842"/>
      <c r="AI58" s="842"/>
      <c r="AJ58" s="843"/>
      <c r="AK58" s="914"/>
      <c r="AL58" s="912"/>
      <c r="AM58" s="912"/>
      <c r="AN58" s="912"/>
      <c r="AO58" s="912"/>
      <c r="AP58" s="912"/>
      <c r="AQ58" s="912"/>
      <c r="AR58" s="912"/>
      <c r="AS58" s="912"/>
      <c r="AT58" s="912"/>
      <c r="AU58" s="912"/>
      <c r="AV58" s="912"/>
      <c r="AW58" s="912"/>
      <c r="AX58" s="912"/>
      <c r="AY58" s="912"/>
      <c r="AZ58" s="915"/>
      <c r="BA58" s="915"/>
      <c r="BB58" s="915"/>
      <c r="BC58" s="915"/>
      <c r="BD58" s="915"/>
      <c r="BE58" s="901"/>
      <c r="BF58" s="901"/>
      <c r="BG58" s="901"/>
      <c r="BH58" s="901"/>
      <c r="BI58" s="902"/>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1"/>
      <c r="R59" s="912"/>
      <c r="S59" s="912"/>
      <c r="T59" s="912"/>
      <c r="U59" s="912"/>
      <c r="V59" s="912"/>
      <c r="W59" s="912"/>
      <c r="X59" s="912"/>
      <c r="Y59" s="912"/>
      <c r="Z59" s="912"/>
      <c r="AA59" s="912"/>
      <c r="AB59" s="912"/>
      <c r="AC59" s="912"/>
      <c r="AD59" s="912"/>
      <c r="AE59" s="913"/>
      <c r="AF59" s="841"/>
      <c r="AG59" s="842"/>
      <c r="AH59" s="842"/>
      <c r="AI59" s="842"/>
      <c r="AJ59" s="843"/>
      <c r="AK59" s="914"/>
      <c r="AL59" s="912"/>
      <c r="AM59" s="912"/>
      <c r="AN59" s="912"/>
      <c r="AO59" s="912"/>
      <c r="AP59" s="912"/>
      <c r="AQ59" s="912"/>
      <c r="AR59" s="912"/>
      <c r="AS59" s="912"/>
      <c r="AT59" s="912"/>
      <c r="AU59" s="912"/>
      <c r="AV59" s="912"/>
      <c r="AW59" s="912"/>
      <c r="AX59" s="912"/>
      <c r="AY59" s="912"/>
      <c r="AZ59" s="915"/>
      <c r="BA59" s="915"/>
      <c r="BB59" s="915"/>
      <c r="BC59" s="915"/>
      <c r="BD59" s="915"/>
      <c r="BE59" s="901"/>
      <c r="BF59" s="901"/>
      <c r="BG59" s="901"/>
      <c r="BH59" s="901"/>
      <c r="BI59" s="902"/>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1"/>
      <c r="R60" s="912"/>
      <c r="S60" s="912"/>
      <c r="T60" s="912"/>
      <c r="U60" s="912"/>
      <c r="V60" s="912"/>
      <c r="W60" s="912"/>
      <c r="X60" s="912"/>
      <c r="Y60" s="912"/>
      <c r="Z60" s="912"/>
      <c r="AA60" s="912"/>
      <c r="AB60" s="912"/>
      <c r="AC60" s="912"/>
      <c r="AD60" s="912"/>
      <c r="AE60" s="913"/>
      <c r="AF60" s="841"/>
      <c r="AG60" s="842"/>
      <c r="AH60" s="842"/>
      <c r="AI60" s="842"/>
      <c r="AJ60" s="843"/>
      <c r="AK60" s="914"/>
      <c r="AL60" s="912"/>
      <c r="AM60" s="912"/>
      <c r="AN60" s="912"/>
      <c r="AO60" s="912"/>
      <c r="AP60" s="912"/>
      <c r="AQ60" s="912"/>
      <c r="AR60" s="912"/>
      <c r="AS60" s="912"/>
      <c r="AT60" s="912"/>
      <c r="AU60" s="912"/>
      <c r="AV60" s="912"/>
      <c r="AW60" s="912"/>
      <c r="AX60" s="912"/>
      <c r="AY60" s="912"/>
      <c r="AZ60" s="915"/>
      <c r="BA60" s="915"/>
      <c r="BB60" s="915"/>
      <c r="BC60" s="915"/>
      <c r="BD60" s="915"/>
      <c r="BE60" s="901"/>
      <c r="BF60" s="901"/>
      <c r="BG60" s="901"/>
      <c r="BH60" s="901"/>
      <c r="BI60" s="902"/>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1"/>
      <c r="R61" s="912"/>
      <c r="S61" s="912"/>
      <c r="T61" s="912"/>
      <c r="U61" s="912"/>
      <c r="V61" s="912"/>
      <c r="W61" s="912"/>
      <c r="X61" s="912"/>
      <c r="Y61" s="912"/>
      <c r="Z61" s="912"/>
      <c r="AA61" s="912"/>
      <c r="AB61" s="912"/>
      <c r="AC61" s="912"/>
      <c r="AD61" s="912"/>
      <c r="AE61" s="913"/>
      <c r="AF61" s="841"/>
      <c r="AG61" s="842"/>
      <c r="AH61" s="842"/>
      <c r="AI61" s="842"/>
      <c r="AJ61" s="843"/>
      <c r="AK61" s="914"/>
      <c r="AL61" s="912"/>
      <c r="AM61" s="912"/>
      <c r="AN61" s="912"/>
      <c r="AO61" s="912"/>
      <c r="AP61" s="912"/>
      <c r="AQ61" s="912"/>
      <c r="AR61" s="912"/>
      <c r="AS61" s="912"/>
      <c r="AT61" s="912"/>
      <c r="AU61" s="912"/>
      <c r="AV61" s="912"/>
      <c r="AW61" s="912"/>
      <c r="AX61" s="912"/>
      <c r="AY61" s="912"/>
      <c r="AZ61" s="915"/>
      <c r="BA61" s="915"/>
      <c r="BB61" s="915"/>
      <c r="BC61" s="915"/>
      <c r="BD61" s="915"/>
      <c r="BE61" s="901"/>
      <c r="BF61" s="901"/>
      <c r="BG61" s="901"/>
      <c r="BH61" s="901"/>
      <c r="BI61" s="902"/>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1"/>
      <c r="R62" s="912"/>
      <c r="S62" s="912"/>
      <c r="T62" s="912"/>
      <c r="U62" s="912"/>
      <c r="V62" s="912"/>
      <c r="W62" s="912"/>
      <c r="X62" s="912"/>
      <c r="Y62" s="912"/>
      <c r="Z62" s="912"/>
      <c r="AA62" s="912"/>
      <c r="AB62" s="912"/>
      <c r="AC62" s="912"/>
      <c r="AD62" s="912"/>
      <c r="AE62" s="913"/>
      <c r="AF62" s="841"/>
      <c r="AG62" s="842"/>
      <c r="AH62" s="842"/>
      <c r="AI62" s="842"/>
      <c r="AJ62" s="843"/>
      <c r="AK62" s="914"/>
      <c r="AL62" s="912"/>
      <c r="AM62" s="912"/>
      <c r="AN62" s="912"/>
      <c r="AO62" s="912"/>
      <c r="AP62" s="912"/>
      <c r="AQ62" s="912"/>
      <c r="AR62" s="912"/>
      <c r="AS62" s="912"/>
      <c r="AT62" s="912"/>
      <c r="AU62" s="912"/>
      <c r="AV62" s="912"/>
      <c r="AW62" s="912"/>
      <c r="AX62" s="912"/>
      <c r="AY62" s="912"/>
      <c r="AZ62" s="915"/>
      <c r="BA62" s="915"/>
      <c r="BB62" s="915"/>
      <c r="BC62" s="915"/>
      <c r="BD62" s="915"/>
      <c r="BE62" s="901"/>
      <c r="BF62" s="901"/>
      <c r="BG62" s="901"/>
      <c r="BH62" s="901"/>
      <c r="BI62" s="902"/>
      <c r="BJ62" s="923" t="s">
        <v>405</v>
      </c>
      <c r="BK62" s="879"/>
      <c r="BL62" s="879"/>
      <c r="BM62" s="879"/>
      <c r="BN62" s="880"/>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6"/>
      <c r="R63" s="917"/>
      <c r="S63" s="917"/>
      <c r="T63" s="917"/>
      <c r="U63" s="917"/>
      <c r="V63" s="917"/>
      <c r="W63" s="917"/>
      <c r="X63" s="917"/>
      <c r="Y63" s="917"/>
      <c r="Z63" s="917"/>
      <c r="AA63" s="917"/>
      <c r="AB63" s="917"/>
      <c r="AC63" s="917"/>
      <c r="AD63" s="917"/>
      <c r="AE63" s="918"/>
      <c r="AF63" s="919">
        <v>77</v>
      </c>
      <c r="AG63" s="920"/>
      <c r="AH63" s="920"/>
      <c r="AI63" s="920"/>
      <c r="AJ63" s="921"/>
      <c r="AK63" s="922"/>
      <c r="AL63" s="917"/>
      <c r="AM63" s="917"/>
      <c r="AN63" s="917"/>
      <c r="AO63" s="917"/>
      <c r="AP63" s="920"/>
      <c r="AQ63" s="920"/>
      <c r="AR63" s="920"/>
      <c r="AS63" s="920"/>
      <c r="AT63" s="920"/>
      <c r="AU63" s="920"/>
      <c r="AV63" s="920"/>
      <c r="AW63" s="920"/>
      <c r="AX63" s="920"/>
      <c r="AY63" s="920"/>
      <c r="AZ63" s="924"/>
      <c r="BA63" s="924"/>
      <c r="BB63" s="924"/>
      <c r="BC63" s="924"/>
      <c r="BD63" s="924"/>
      <c r="BE63" s="925"/>
      <c r="BF63" s="925"/>
      <c r="BG63" s="925"/>
      <c r="BH63" s="925"/>
      <c r="BI63" s="926"/>
      <c r="BJ63" s="927" t="s">
        <v>130</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391</v>
      </c>
      <c r="R66" s="798"/>
      <c r="S66" s="798"/>
      <c r="T66" s="798"/>
      <c r="U66" s="799"/>
      <c r="V66" s="797" t="s">
        <v>409</v>
      </c>
      <c r="W66" s="798"/>
      <c r="X66" s="798"/>
      <c r="Y66" s="798"/>
      <c r="Z66" s="799"/>
      <c r="AA66" s="797" t="s">
        <v>410</v>
      </c>
      <c r="AB66" s="798"/>
      <c r="AC66" s="798"/>
      <c r="AD66" s="798"/>
      <c r="AE66" s="799"/>
      <c r="AF66" s="930" t="s">
        <v>394</v>
      </c>
      <c r="AG66" s="886"/>
      <c r="AH66" s="886"/>
      <c r="AI66" s="886"/>
      <c r="AJ66" s="931"/>
      <c r="AK66" s="797" t="s">
        <v>411</v>
      </c>
      <c r="AL66" s="821"/>
      <c r="AM66" s="821"/>
      <c r="AN66" s="821"/>
      <c r="AO66" s="822"/>
      <c r="AP66" s="797" t="s">
        <v>412</v>
      </c>
      <c r="AQ66" s="798"/>
      <c r="AR66" s="798"/>
      <c r="AS66" s="798"/>
      <c r="AT66" s="799"/>
      <c r="AU66" s="797" t="s">
        <v>413</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2"/>
      <c r="AG67" s="889"/>
      <c r="AH67" s="889"/>
      <c r="AI67" s="889"/>
      <c r="AJ67" s="933"/>
      <c r="AK67" s="934"/>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6"/>
    </row>
    <row r="68" spans="1:131" s="247" customFormat="1" ht="26.25" customHeight="1" thickTop="1" x14ac:dyDescent="0.15">
      <c r="A68" s="258">
        <v>1</v>
      </c>
      <c r="B68" s="947" t="s">
        <v>569</v>
      </c>
      <c r="C68" s="948"/>
      <c r="D68" s="948"/>
      <c r="E68" s="948"/>
      <c r="F68" s="948"/>
      <c r="G68" s="948"/>
      <c r="H68" s="948"/>
      <c r="I68" s="948"/>
      <c r="J68" s="948"/>
      <c r="K68" s="948"/>
      <c r="L68" s="948"/>
      <c r="M68" s="948"/>
      <c r="N68" s="948"/>
      <c r="O68" s="948"/>
      <c r="P68" s="949"/>
      <c r="Q68" s="950">
        <v>1675</v>
      </c>
      <c r="R68" s="944"/>
      <c r="S68" s="944"/>
      <c r="T68" s="944"/>
      <c r="U68" s="944"/>
      <c r="V68" s="944">
        <v>1675</v>
      </c>
      <c r="W68" s="944"/>
      <c r="X68" s="944"/>
      <c r="Y68" s="944"/>
      <c r="Z68" s="944"/>
      <c r="AA68" s="944">
        <v>0</v>
      </c>
      <c r="AB68" s="944"/>
      <c r="AC68" s="944"/>
      <c r="AD68" s="944"/>
      <c r="AE68" s="944"/>
      <c r="AF68" s="944">
        <v>0</v>
      </c>
      <c r="AG68" s="944"/>
      <c r="AH68" s="944"/>
      <c r="AI68" s="944"/>
      <c r="AJ68" s="944"/>
      <c r="AK68" s="944" t="s">
        <v>568</v>
      </c>
      <c r="AL68" s="944"/>
      <c r="AM68" s="944"/>
      <c r="AN68" s="944"/>
      <c r="AO68" s="944"/>
      <c r="AP68" s="944">
        <v>1183</v>
      </c>
      <c r="AQ68" s="944"/>
      <c r="AR68" s="944"/>
      <c r="AS68" s="944"/>
      <c r="AT68" s="944"/>
      <c r="AU68" s="944">
        <v>89</v>
      </c>
      <c r="AV68" s="944"/>
      <c r="AW68" s="944"/>
      <c r="AX68" s="944"/>
      <c r="AY68" s="944"/>
      <c r="AZ68" s="945"/>
      <c r="BA68" s="945"/>
      <c r="BB68" s="945"/>
      <c r="BC68" s="945"/>
      <c r="BD68" s="946"/>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6"/>
    </row>
    <row r="69" spans="1:131" s="247" customFormat="1" ht="26.25" customHeight="1" x14ac:dyDescent="0.15">
      <c r="A69" s="261">
        <v>2</v>
      </c>
      <c r="B69" s="951" t="s">
        <v>570</v>
      </c>
      <c r="C69" s="952"/>
      <c r="D69" s="952"/>
      <c r="E69" s="952"/>
      <c r="F69" s="952"/>
      <c r="G69" s="952"/>
      <c r="H69" s="952"/>
      <c r="I69" s="952"/>
      <c r="J69" s="952"/>
      <c r="K69" s="952"/>
      <c r="L69" s="952"/>
      <c r="M69" s="952"/>
      <c r="N69" s="952"/>
      <c r="O69" s="952"/>
      <c r="P69" s="953"/>
      <c r="Q69" s="954">
        <v>996</v>
      </c>
      <c r="R69" s="904"/>
      <c r="S69" s="904"/>
      <c r="T69" s="904"/>
      <c r="U69" s="904"/>
      <c r="V69" s="904">
        <v>978</v>
      </c>
      <c r="W69" s="904"/>
      <c r="X69" s="904"/>
      <c r="Y69" s="904"/>
      <c r="Z69" s="904"/>
      <c r="AA69" s="904">
        <v>18</v>
      </c>
      <c r="AB69" s="904"/>
      <c r="AC69" s="904"/>
      <c r="AD69" s="904"/>
      <c r="AE69" s="904"/>
      <c r="AF69" s="904">
        <v>18</v>
      </c>
      <c r="AG69" s="904"/>
      <c r="AH69" s="904"/>
      <c r="AI69" s="904"/>
      <c r="AJ69" s="904"/>
      <c r="AK69" s="904" t="s">
        <v>568</v>
      </c>
      <c r="AL69" s="904"/>
      <c r="AM69" s="904"/>
      <c r="AN69" s="904"/>
      <c r="AO69" s="904"/>
      <c r="AP69" s="904">
        <v>522</v>
      </c>
      <c r="AQ69" s="904"/>
      <c r="AR69" s="904"/>
      <c r="AS69" s="904"/>
      <c r="AT69" s="904"/>
      <c r="AU69" s="904">
        <v>62</v>
      </c>
      <c r="AV69" s="904"/>
      <c r="AW69" s="904"/>
      <c r="AX69" s="904"/>
      <c r="AY69" s="904"/>
      <c r="AZ69" s="955"/>
      <c r="BA69" s="955"/>
      <c r="BB69" s="955"/>
      <c r="BC69" s="955"/>
      <c r="BD69" s="956"/>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6"/>
    </row>
    <row r="70" spans="1:131" s="247" customFormat="1" ht="26.25" customHeight="1" x14ac:dyDescent="0.15">
      <c r="A70" s="261">
        <v>3</v>
      </c>
      <c r="B70" s="951" t="s">
        <v>571</v>
      </c>
      <c r="C70" s="952"/>
      <c r="D70" s="952"/>
      <c r="E70" s="952"/>
      <c r="F70" s="952"/>
      <c r="G70" s="952"/>
      <c r="H70" s="952"/>
      <c r="I70" s="952"/>
      <c r="J70" s="952"/>
      <c r="K70" s="952"/>
      <c r="L70" s="952"/>
      <c r="M70" s="952"/>
      <c r="N70" s="952"/>
      <c r="O70" s="952"/>
      <c r="P70" s="953"/>
      <c r="Q70" s="954">
        <v>326</v>
      </c>
      <c r="R70" s="904"/>
      <c r="S70" s="904"/>
      <c r="T70" s="904"/>
      <c r="U70" s="904"/>
      <c r="V70" s="904">
        <v>323</v>
      </c>
      <c r="W70" s="904"/>
      <c r="X70" s="904"/>
      <c r="Y70" s="904"/>
      <c r="Z70" s="904"/>
      <c r="AA70" s="904">
        <v>3</v>
      </c>
      <c r="AB70" s="904"/>
      <c r="AC70" s="904"/>
      <c r="AD70" s="904"/>
      <c r="AE70" s="904"/>
      <c r="AF70" s="904">
        <v>3</v>
      </c>
      <c r="AG70" s="904"/>
      <c r="AH70" s="904"/>
      <c r="AI70" s="904"/>
      <c r="AJ70" s="904"/>
      <c r="AK70" s="904" t="s">
        <v>568</v>
      </c>
      <c r="AL70" s="904"/>
      <c r="AM70" s="904"/>
      <c r="AN70" s="904"/>
      <c r="AO70" s="904"/>
      <c r="AP70" s="904">
        <v>615</v>
      </c>
      <c r="AQ70" s="904"/>
      <c r="AR70" s="904"/>
      <c r="AS70" s="904"/>
      <c r="AT70" s="904"/>
      <c r="AU70" s="904">
        <v>249</v>
      </c>
      <c r="AV70" s="904"/>
      <c r="AW70" s="904"/>
      <c r="AX70" s="904"/>
      <c r="AY70" s="904"/>
      <c r="AZ70" s="955"/>
      <c r="BA70" s="955"/>
      <c r="BB70" s="955"/>
      <c r="BC70" s="955"/>
      <c r="BD70" s="956"/>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6"/>
    </row>
    <row r="71" spans="1:131" s="247" customFormat="1" ht="26.25" customHeight="1" x14ac:dyDescent="0.15">
      <c r="A71" s="261">
        <v>4</v>
      </c>
      <c r="B71" s="951"/>
      <c r="C71" s="952"/>
      <c r="D71" s="952"/>
      <c r="E71" s="952"/>
      <c r="F71" s="952"/>
      <c r="G71" s="952"/>
      <c r="H71" s="952"/>
      <c r="I71" s="952"/>
      <c r="J71" s="952"/>
      <c r="K71" s="952"/>
      <c r="L71" s="952"/>
      <c r="M71" s="952"/>
      <c r="N71" s="952"/>
      <c r="O71" s="952"/>
      <c r="P71" s="953"/>
      <c r="Q71" s="95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4"/>
      <c r="AY71" s="904"/>
      <c r="AZ71" s="955"/>
      <c r="BA71" s="955"/>
      <c r="BB71" s="955"/>
      <c r="BC71" s="955"/>
      <c r="BD71" s="956"/>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6"/>
    </row>
    <row r="72" spans="1:131" s="247" customFormat="1" ht="26.25" customHeight="1" x14ac:dyDescent="0.15">
      <c r="A72" s="261">
        <v>5</v>
      </c>
      <c r="B72" s="951"/>
      <c r="C72" s="952"/>
      <c r="D72" s="952"/>
      <c r="E72" s="952"/>
      <c r="F72" s="952"/>
      <c r="G72" s="952"/>
      <c r="H72" s="952"/>
      <c r="I72" s="952"/>
      <c r="J72" s="952"/>
      <c r="K72" s="952"/>
      <c r="L72" s="952"/>
      <c r="M72" s="952"/>
      <c r="N72" s="952"/>
      <c r="O72" s="952"/>
      <c r="P72" s="953"/>
      <c r="Q72" s="95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4"/>
      <c r="AQ72" s="904"/>
      <c r="AR72" s="904"/>
      <c r="AS72" s="904"/>
      <c r="AT72" s="904"/>
      <c r="AU72" s="904"/>
      <c r="AV72" s="904"/>
      <c r="AW72" s="904"/>
      <c r="AX72" s="904"/>
      <c r="AY72" s="904"/>
      <c r="AZ72" s="955"/>
      <c r="BA72" s="955"/>
      <c r="BB72" s="955"/>
      <c r="BC72" s="955"/>
      <c r="BD72" s="956"/>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6"/>
    </row>
    <row r="73" spans="1:131" s="247" customFormat="1" ht="26.25" customHeight="1" x14ac:dyDescent="0.15">
      <c r="A73" s="261">
        <v>6</v>
      </c>
      <c r="B73" s="951"/>
      <c r="C73" s="952"/>
      <c r="D73" s="952"/>
      <c r="E73" s="952"/>
      <c r="F73" s="952"/>
      <c r="G73" s="952"/>
      <c r="H73" s="952"/>
      <c r="I73" s="952"/>
      <c r="J73" s="952"/>
      <c r="K73" s="952"/>
      <c r="L73" s="952"/>
      <c r="M73" s="952"/>
      <c r="N73" s="952"/>
      <c r="O73" s="952"/>
      <c r="P73" s="953"/>
      <c r="Q73" s="95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55"/>
      <c r="BA73" s="955"/>
      <c r="BB73" s="955"/>
      <c r="BC73" s="955"/>
      <c r="BD73" s="956"/>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6"/>
    </row>
    <row r="74" spans="1:131" s="247" customFormat="1" ht="26.25" customHeight="1" x14ac:dyDescent="0.15">
      <c r="A74" s="261">
        <v>7</v>
      </c>
      <c r="B74" s="951"/>
      <c r="C74" s="952"/>
      <c r="D74" s="952"/>
      <c r="E74" s="952"/>
      <c r="F74" s="952"/>
      <c r="G74" s="952"/>
      <c r="H74" s="952"/>
      <c r="I74" s="952"/>
      <c r="J74" s="952"/>
      <c r="K74" s="952"/>
      <c r="L74" s="952"/>
      <c r="M74" s="952"/>
      <c r="N74" s="952"/>
      <c r="O74" s="952"/>
      <c r="P74" s="953"/>
      <c r="Q74" s="954"/>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55"/>
      <c r="BA74" s="955"/>
      <c r="BB74" s="955"/>
      <c r="BC74" s="955"/>
      <c r="BD74" s="956"/>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6"/>
    </row>
    <row r="75" spans="1:131" s="247" customFormat="1" ht="26.25" customHeight="1" x14ac:dyDescent="0.15">
      <c r="A75" s="261">
        <v>8</v>
      </c>
      <c r="B75" s="951"/>
      <c r="C75" s="952"/>
      <c r="D75" s="952"/>
      <c r="E75" s="952"/>
      <c r="F75" s="952"/>
      <c r="G75" s="952"/>
      <c r="H75" s="952"/>
      <c r="I75" s="952"/>
      <c r="J75" s="952"/>
      <c r="K75" s="952"/>
      <c r="L75" s="952"/>
      <c r="M75" s="952"/>
      <c r="N75" s="952"/>
      <c r="O75" s="952"/>
      <c r="P75" s="953"/>
      <c r="Q75" s="957"/>
      <c r="R75" s="906"/>
      <c r="S75" s="906"/>
      <c r="T75" s="906"/>
      <c r="U75" s="903"/>
      <c r="V75" s="905"/>
      <c r="W75" s="906"/>
      <c r="X75" s="906"/>
      <c r="Y75" s="906"/>
      <c r="Z75" s="903"/>
      <c r="AA75" s="905"/>
      <c r="AB75" s="906"/>
      <c r="AC75" s="906"/>
      <c r="AD75" s="906"/>
      <c r="AE75" s="903"/>
      <c r="AF75" s="905"/>
      <c r="AG75" s="906"/>
      <c r="AH75" s="906"/>
      <c r="AI75" s="906"/>
      <c r="AJ75" s="903"/>
      <c r="AK75" s="905"/>
      <c r="AL75" s="906"/>
      <c r="AM75" s="906"/>
      <c r="AN75" s="906"/>
      <c r="AO75" s="903"/>
      <c r="AP75" s="905"/>
      <c r="AQ75" s="906"/>
      <c r="AR75" s="906"/>
      <c r="AS75" s="906"/>
      <c r="AT75" s="903"/>
      <c r="AU75" s="905"/>
      <c r="AV75" s="906"/>
      <c r="AW75" s="906"/>
      <c r="AX75" s="906"/>
      <c r="AY75" s="903"/>
      <c r="AZ75" s="955"/>
      <c r="BA75" s="955"/>
      <c r="BB75" s="955"/>
      <c r="BC75" s="955"/>
      <c r="BD75" s="956"/>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6"/>
    </row>
    <row r="76" spans="1:131" s="247" customFormat="1" ht="26.25" customHeight="1" x14ac:dyDescent="0.15">
      <c r="A76" s="261">
        <v>9</v>
      </c>
      <c r="B76" s="951"/>
      <c r="C76" s="952"/>
      <c r="D76" s="952"/>
      <c r="E76" s="952"/>
      <c r="F76" s="952"/>
      <c r="G76" s="952"/>
      <c r="H76" s="952"/>
      <c r="I76" s="952"/>
      <c r="J76" s="952"/>
      <c r="K76" s="952"/>
      <c r="L76" s="952"/>
      <c r="M76" s="952"/>
      <c r="N76" s="952"/>
      <c r="O76" s="952"/>
      <c r="P76" s="953"/>
      <c r="Q76" s="957"/>
      <c r="R76" s="906"/>
      <c r="S76" s="906"/>
      <c r="T76" s="906"/>
      <c r="U76" s="903"/>
      <c r="V76" s="905"/>
      <c r="W76" s="906"/>
      <c r="X76" s="906"/>
      <c r="Y76" s="906"/>
      <c r="Z76" s="903"/>
      <c r="AA76" s="905"/>
      <c r="AB76" s="906"/>
      <c r="AC76" s="906"/>
      <c r="AD76" s="906"/>
      <c r="AE76" s="903"/>
      <c r="AF76" s="905"/>
      <c r="AG76" s="906"/>
      <c r="AH76" s="906"/>
      <c r="AI76" s="906"/>
      <c r="AJ76" s="903"/>
      <c r="AK76" s="905"/>
      <c r="AL76" s="906"/>
      <c r="AM76" s="906"/>
      <c r="AN76" s="906"/>
      <c r="AO76" s="903"/>
      <c r="AP76" s="905"/>
      <c r="AQ76" s="906"/>
      <c r="AR76" s="906"/>
      <c r="AS76" s="906"/>
      <c r="AT76" s="903"/>
      <c r="AU76" s="905"/>
      <c r="AV76" s="906"/>
      <c r="AW76" s="906"/>
      <c r="AX76" s="906"/>
      <c r="AY76" s="903"/>
      <c r="AZ76" s="955"/>
      <c r="BA76" s="955"/>
      <c r="BB76" s="955"/>
      <c r="BC76" s="955"/>
      <c r="BD76" s="956"/>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6"/>
    </row>
    <row r="77" spans="1:131" s="247" customFormat="1" ht="26.25" customHeight="1" x14ac:dyDescent="0.15">
      <c r="A77" s="261">
        <v>10</v>
      </c>
      <c r="B77" s="951"/>
      <c r="C77" s="952"/>
      <c r="D77" s="952"/>
      <c r="E77" s="952"/>
      <c r="F77" s="952"/>
      <c r="G77" s="952"/>
      <c r="H77" s="952"/>
      <c r="I77" s="952"/>
      <c r="J77" s="952"/>
      <c r="K77" s="952"/>
      <c r="L77" s="952"/>
      <c r="M77" s="952"/>
      <c r="N77" s="952"/>
      <c r="O77" s="952"/>
      <c r="P77" s="953"/>
      <c r="Q77" s="957"/>
      <c r="R77" s="906"/>
      <c r="S77" s="906"/>
      <c r="T77" s="906"/>
      <c r="U77" s="903"/>
      <c r="V77" s="905"/>
      <c r="W77" s="906"/>
      <c r="X77" s="906"/>
      <c r="Y77" s="906"/>
      <c r="Z77" s="903"/>
      <c r="AA77" s="905"/>
      <c r="AB77" s="906"/>
      <c r="AC77" s="906"/>
      <c r="AD77" s="906"/>
      <c r="AE77" s="903"/>
      <c r="AF77" s="905"/>
      <c r="AG77" s="906"/>
      <c r="AH77" s="906"/>
      <c r="AI77" s="906"/>
      <c r="AJ77" s="903"/>
      <c r="AK77" s="905"/>
      <c r="AL77" s="906"/>
      <c r="AM77" s="906"/>
      <c r="AN77" s="906"/>
      <c r="AO77" s="903"/>
      <c r="AP77" s="905"/>
      <c r="AQ77" s="906"/>
      <c r="AR77" s="906"/>
      <c r="AS77" s="906"/>
      <c r="AT77" s="903"/>
      <c r="AU77" s="905"/>
      <c r="AV77" s="906"/>
      <c r="AW77" s="906"/>
      <c r="AX77" s="906"/>
      <c r="AY77" s="903"/>
      <c r="AZ77" s="955"/>
      <c r="BA77" s="955"/>
      <c r="BB77" s="955"/>
      <c r="BC77" s="955"/>
      <c r="BD77" s="956"/>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6"/>
    </row>
    <row r="78" spans="1:131" s="247" customFormat="1" ht="26.25" customHeight="1" x14ac:dyDescent="0.15">
      <c r="A78" s="261">
        <v>11</v>
      </c>
      <c r="B78" s="951"/>
      <c r="C78" s="952"/>
      <c r="D78" s="952"/>
      <c r="E78" s="952"/>
      <c r="F78" s="952"/>
      <c r="G78" s="952"/>
      <c r="H78" s="952"/>
      <c r="I78" s="952"/>
      <c r="J78" s="952"/>
      <c r="K78" s="952"/>
      <c r="L78" s="952"/>
      <c r="M78" s="952"/>
      <c r="N78" s="952"/>
      <c r="O78" s="952"/>
      <c r="P78" s="953"/>
      <c r="Q78" s="954"/>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55"/>
      <c r="BA78" s="955"/>
      <c r="BB78" s="955"/>
      <c r="BC78" s="955"/>
      <c r="BD78" s="956"/>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6"/>
    </row>
    <row r="79" spans="1:131" s="247" customFormat="1" ht="26.25" customHeight="1" x14ac:dyDescent="0.15">
      <c r="A79" s="261">
        <v>12</v>
      </c>
      <c r="B79" s="951"/>
      <c r="C79" s="952"/>
      <c r="D79" s="952"/>
      <c r="E79" s="952"/>
      <c r="F79" s="952"/>
      <c r="G79" s="952"/>
      <c r="H79" s="952"/>
      <c r="I79" s="952"/>
      <c r="J79" s="952"/>
      <c r="K79" s="952"/>
      <c r="L79" s="952"/>
      <c r="M79" s="952"/>
      <c r="N79" s="952"/>
      <c r="O79" s="952"/>
      <c r="P79" s="953"/>
      <c r="Q79" s="954"/>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55"/>
      <c r="BA79" s="955"/>
      <c r="BB79" s="955"/>
      <c r="BC79" s="955"/>
      <c r="BD79" s="956"/>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6"/>
    </row>
    <row r="80" spans="1:131" s="247" customFormat="1" ht="26.25" customHeight="1" x14ac:dyDescent="0.15">
      <c r="A80" s="261">
        <v>13</v>
      </c>
      <c r="B80" s="951"/>
      <c r="C80" s="952"/>
      <c r="D80" s="952"/>
      <c r="E80" s="952"/>
      <c r="F80" s="952"/>
      <c r="G80" s="952"/>
      <c r="H80" s="952"/>
      <c r="I80" s="952"/>
      <c r="J80" s="952"/>
      <c r="K80" s="952"/>
      <c r="L80" s="952"/>
      <c r="M80" s="952"/>
      <c r="N80" s="952"/>
      <c r="O80" s="952"/>
      <c r="P80" s="953"/>
      <c r="Q80" s="95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55"/>
      <c r="BA80" s="955"/>
      <c r="BB80" s="955"/>
      <c r="BC80" s="955"/>
      <c r="BD80" s="956"/>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6"/>
    </row>
    <row r="81" spans="1:131" s="247" customFormat="1" ht="26.25" customHeight="1" x14ac:dyDescent="0.15">
      <c r="A81" s="261">
        <v>14</v>
      </c>
      <c r="B81" s="951"/>
      <c r="C81" s="952"/>
      <c r="D81" s="952"/>
      <c r="E81" s="952"/>
      <c r="F81" s="952"/>
      <c r="G81" s="952"/>
      <c r="H81" s="952"/>
      <c r="I81" s="952"/>
      <c r="J81" s="952"/>
      <c r="K81" s="952"/>
      <c r="L81" s="952"/>
      <c r="M81" s="952"/>
      <c r="N81" s="952"/>
      <c r="O81" s="952"/>
      <c r="P81" s="953"/>
      <c r="Q81" s="954"/>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55"/>
      <c r="BA81" s="955"/>
      <c r="BB81" s="955"/>
      <c r="BC81" s="955"/>
      <c r="BD81" s="956"/>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6"/>
    </row>
    <row r="82" spans="1:131" s="247" customFormat="1" ht="26.25" customHeight="1" x14ac:dyDescent="0.15">
      <c r="A82" s="261">
        <v>15</v>
      </c>
      <c r="B82" s="951"/>
      <c r="C82" s="952"/>
      <c r="D82" s="952"/>
      <c r="E82" s="952"/>
      <c r="F82" s="952"/>
      <c r="G82" s="952"/>
      <c r="H82" s="952"/>
      <c r="I82" s="952"/>
      <c r="J82" s="952"/>
      <c r="K82" s="952"/>
      <c r="L82" s="952"/>
      <c r="M82" s="952"/>
      <c r="N82" s="952"/>
      <c r="O82" s="952"/>
      <c r="P82" s="953"/>
      <c r="Q82" s="954"/>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55"/>
      <c r="BA82" s="955"/>
      <c r="BB82" s="955"/>
      <c r="BC82" s="955"/>
      <c r="BD82" s="956"/>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6"/>
    </row>
    <row r="83" spans="1:131" s="247" customFormat="1" ht="26.25" customHeight="1" x14ac:dyDescent="0.15">
      <c r="A83" s="261">
        <v>16</v>
      </c>
      <c r="B83" s="951"/>
      <c r="C83" s="952"/>
      <c r="D83" s="952"/>
      <c r="E83" s="952"/>
      <c r="F83" s="952"/>
      <c r="G83" s="952"/>
      <c r="H83" s="952"/>
      <c r="I83" s="952"/>
      <c r="J83" s="952"/>
      <c r="K83" s="952"/>
      <c r="L83" s="952"/>
      <c r="M83" s="952"/>
      <c r="N83" s="952"/>
      <c r="O83" s="952"/>
      <c r="P83" s="953"/>
      <c r="Q83" s="95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55"/>
      <c r="BA83" s="955"/>
      <c r="BB83" s="955"/>
      <c r="BC83" s="955"/>
      <c r="BD83" s="956"/>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6"/>
    </row>
    <row r="84" spans="1:131" s="247" customFormat="1" ht="26.25" customHeight="1" x14ac:dyDescent="0.15">
      <c r="A84" s="261">
        <v>17</v>
      </c>
      <c r="B84" s="951"/>
      <c r="C84" s="952"/>
      <c r="D84" s="952"/>
      <c r="E84" s="952"/>
      <c r="F84" s="952"/>
      <c r="G84" s="952"/>
      <c r="H84" s="952"/>
      <c r="I84" s="952"/>
      <c r="J84" s="952"/>
      <c r="K84" s="952"/>
      <c r="L84" s="952"/>
      <c r="M84" s="952"/>
      <c r="N84" s="952"/>
      <c r="O84" s="952"/>
      <c r="P84" s="953"/>
      <c r="Q84" s="95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55"/>
      <c r="BA84" s="955"/>
      <c r="BB84" s="955"/>
      <c r="BC84" s="955"/>
      <c r="BD84" s="956"/>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6"/>
    </row>
    <row r="85" spans="1:131" s="247" customFormat="1" ht="26.25" customHeight="1" x14ac:dyDescent="0.15">
      <c r="A85" s="261">
        <v>18</v>
      </c>
      <c r="B85" s="951"/>
      <c r="C85" s="952"/>
      <c r="D85" s="952"/>
      <c r="E85" s="952"/>
      <c r="F85" s="952"/>
      <c r="G85" s="952"/>
      <c r="H85" s="952"/>
      <c r="I85" s="952"/>
      <c r="J85" s="952"/>
      <c r="K85" s="952"/>
      <c r="L85" s="952"/>
      <c r="M85" s="952"/>
      <c r="N85" s="952"/>
      <c r="O85" s="952"/>
      <c r="P85" s="953"/>
      <c r="Q85" s="95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55"/>
      <c r="BA85" s="955"/>
      <c r="BB85" s="955"/>
      <c r="BC85" s="955"/>
      <c r="BD85" s="956"/>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6"/>
    </row>
    <row r="86" spans="1:131" s="247" customFormat="1" ht="26.25" customHeight="1" x14ac:dyDescent="0.15">
      <c r="A86" s="261">
        <v>19</v>
      </c>
      <c r="B86" s="951"/>
      <c r="C86" s="952"/>
      <c r="D86" s="952"/>
      <c r="E86" s="952"/>
      <c r="F86" s="952"/>
      <c r="G86" s="952"/>
      <c r="H86" s="952"/>
      <c r="I86" s="952"/>
      <c r="J86" s="952"/>
      <c r="K86" s="952"/>
      <c r="L86" s="952"/>
      <c r="M86" s="952"/>
      <c r="N86" s="952"/>
      <c r="O86" s="952"/>
      <c r="P86" s="953"/>
      <c r="Q86" s="954"/>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55"/>
      <c r="BA86" s="955"/>
      <c r="BB86" s="955"/>
      <c r="BC86" s="955"/>
      <c r="BD86" s="956"/>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6"/>
    </row>
    <row r="87" spans="1:131" s="247" customFormat="1" ht="26.25" customHeight="1" x14ac:dyDescent="0.15">
      <c r="A87" s="269">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6"/>
    </row>
    <row r="88" spans="1:131" s="247" customFormat="1" ht="26.25" customHeight="1" thickBot="1" x14ac:dyDescent="0.2">
      <c r="A88" s="264" t="s">
        <v>386</v>
      </c>
      <c r="B88" s="870" t="s">
        <v>414</v>
      </c>
      <c r="C88" s="871"/>
      <c r="D88" s="871"/>
      <c r="E88" s="871"/>
      <c r="F88" s="871"/>
      <c r="G88" s="871"/>
      <c r="H88" s="871"/>
      <c r="I88" s="871"/>
      <c r="J88" s="871"/>
      <c r="K88" s="871"/>
      <c r="L88" s="871"/>
      <c r="M88" s="871"/>
      <c r="N88" s="871"/>
      <c r="O88" s="871"/>
      <c r="P88" s="872"/>
      <c r="Q88" s="916"/>
      <c r="R88" s="917"/>
      <c r="S88" s="917"/>
      <c r="T88" s="917"/>
      <c r="U88" s="917"/>
      <c r="V88" s="917"/>
      <c r="W88" s="917"/>
      <c r="X88" s="917"/>
      <c r="Y88" s="917"/>
      <c r="Z88" s="917"/>
      <c r="AA88" s="917"/>
      <c r="AB88" s="917"/>
      <c r="AC88" s="917"/>
      <c r="AD88" s="917"/>
      <c r="AE88" s="917"/>
      <c r="AF88" s="920"/>
      <c r="AG88" s="920"/>
      <c r="AH88" s="920"/>
      <c r="AI88" s="920"/>
      <c r="AJ88" s="920"/>
      <c r="AK88" s="917"/>
      <c r="AL88" s="917"/>
      <c r="AM88" s="917"/>
      <c r="AN88" s="917"/>
      <c r="AO88" s="917"/>
      <c r="AP88" s="920"/>
      <c r="AQ88" s="920"/>
      <c r="AR88" s="920"/>
      <c r="AS88" s="920"/>
      <c r="AT88" s="920"/>
      <c r="AU88" s="920"/>
      <c r="AV88" s="920"/>
      <c r="AW88" s="920"/>
      <c r="AX88" s="920"/>
      <c r="AY88" s="920"/>
      <c r="AZ88" s="925"/>
      <c r="BA88" s="925"/>
      <c r="BB88" s="925"/>
      <c r="BC88" s="925"/>
      <c r="BD88" s="926"/>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415</v>
      </c>
      <c r="BS102" s="871"/>
      <c r="BT102" s="871"/>
      <c r="BU102" s="871"/>
      <c r="BV102" s="871"/>
      <c r="BW102" s="871"/>
      <c r="BX102" s="871"/>
      <c r="BY102" s="871"/>
      <c r="BZ102" s="871"/>
      <c r="CA102" s="871"/>
      <c r="CB102" s="871"/>
      <c r="CC102" s="871"/>
      <c r="CD102" s="871"/>
      <c r="CE102" s="871"/>
      <c r="CF102" s="871"/>
      <c r="CG102" s="872"/>
      <c r="CH102" s="965"/>
      <c r="CI102" s="966"/>
      <c r="CJ102" s="966"/>
      <c r="CK102" s="966"/>
      <c r="CL102" s="967"/>
      <c r="CM102" s="965"/>
      <c r="CN102" s="966"/>
      <c r="CO102" s="966"/>
      <c r="CP102" s="966"/>
      <c r="CQ102" s="967"/>
      <c r="CR102" s="968"/>
      <c r="CS102" s="928"/>
      <c r="CT102" s="928"/>
      <c r="CU102" s="928"/>
      <c r="CV102" s="969"/>
      <c r="CW102" s="968"/>
      <c r="CX102" s="928"/>
      <c r="CY102" s="928"/>
      <c r="CZ102" s="928"/>
      <c r="DA102" s="969"/>
      <c r="DB102" s="968"/>
      <c r="DC102" s="928"/>
      <c r="DD102" s="928"/>
      <c r="DE102" s="928"/>
      <c r="DF102" s="969"/>
      <c r="DG102" s="968"/>
      <c r="DH102" s="928"/>
      <c r="DI102" s="928"/>
      <c r="DJ102" s="928"/>
      <c r="DK102" s="969"/>
      <c r="DL102" s="968"/>
      <c r="DM102" s="928"/>
      <c r="DN102" s="928"/>
      <c r="DO102" s="928"/>
      <c r="DP102" s="969"/>
      <c r="DQ102" s="968"/>
      <c r="DR102" s="928"/>
      <c r="DS102" s="928"/>
      <c r="DT102" s="928"/>
      <c r="DU102" s="969"/>
      <c r="DV102" s="992"/>
      <c r="DW102" s="993"/>
      <c r="DX102" s="993"/>
      <c r="DY102" s="993"/>
      <c r="DZ102" s="99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5" t="s">
        <v>416</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6" t="s">
        <v>417</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7" t="s">
        <v>420</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421</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6" customFormat="1" ht="26.25" customHeight="1" x14ac:dyDescent="0.15">
      <c r="A109" s="990" t="s">
        <v>422</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0" t="s">
        <v>423</v>
      </c>
      <c r="AB109" s="971"/>
      <c r="AC109" s="971"/>
      <c r="AD109" s="971"/>
      <c r="AE109" s="972"/>
      <c r="AF109" s="970" t="s">
        <v>305</v>
      </c>
      <c r="AG109" s="971"/>
      <c r="AH109" s="971"/>
      <c r="AI109" s="971"/>
      <c r="AJ109" s="972"/>
      <c r="AK109" s="970" t="s">
        <v>304</v>
      </c>
      <c r="AL109" s="971"/>
      <c r="AM109" s="971"/>
      <c r="AN109" s="971"/>
      <c r="AO109" s="972"/>
      <c r="AP109" s="970" t="s">
        <v>424</v>
      </c>
      <c r="AQ109" s="971"/>
      <c r="AR109" s="971"/>
      <c r="AS109" s="971"/>
      <c r="AT109" s="973"/>
      <c r="AU109" s="990" t="s">
        <v>422</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0" t="s">
        <v>423</v>
      </c>
      <c r="BR109" s="971"/>
      <c r="BS109" s="971"/>
      <c r="BT109" s="971"/>
      <c r="BU109" s="972"/>
      <c r="BV109" s="970" t="s">
        <v>305</v>
      </c>
      <c r="BW109" s="971"/>
      <c r="BX109" s="971"/>
      <c r="BY109" s="971"/>
      <c r="BZ109" s="972"/>
      <c r="CA109" s="970" t="s">
        <v>304</v>
      </c>
      <c r="CB109" s="971"/>
      <c r="CC109" s="971"/>
      <c r="CD109" s="971"/>
      <c r="CE109" s="972"/>
      <c r="CF109" s="991" t="s">
        <v>424</v>
      </c>
      <c r="CG109" s="991"/>
      <c r="CH109" s="991"/>
      <c r="CI109" s="991"/>
      <c r="CJ109" s="991"/>
      <c r="CK109" s="970" t="s">
        <v>425</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0" t="s">
        <v>423</v>
      </c>
      <c r="DH109" s="971"/>
      <c r="DI109" s="971"/>
      <c r="DJ109" s="971"/>
      <c r="DK109" s="972"/>
      <c r="DL109" s="970" t="s">
        <v>305</v>
      </c>
      <c r="DM109" s="971"/>
      <c r="DN109" s="971"/>
      <c r="DO109" s="971"/>
      <c r="DP109" s="972"/>
      <c r="DQ109" s="970" t="s">
        <v>304</v>
      </c>
      <c r="DR109" s="971"/>
      <c r="DS109" s="971"/>
      <c r="DT109" s="971"/>
      <c r="DU109" s="972"/>
      <c r="DV109" s="970" t="s">
        <v>424</v>
      </c>
      <c r="DW109" s="971"/>
      <c r="DX109" s="971"/>
      <c r="DY109" s="971"/>
      <c r="DZ109" s="973"/>
    </row>
    <row r="110" spans="1:131" s="246" customFormat="1" ht="26.25" customHeight="1" x14ac:dyDescent="0.15">
      <c r="A110" s="974" t="s">
        <v>426</v>
      </c>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6"/>
      <c r="AA110" s="977">
        <v>380558</v>
      </c>
      <c r="AB110" s="978"/>
      <c r="AC110" s="978"/>
      <c r="AD110" s="978"/>
      <c r="AE110" s="979"/>
      <c r="AF110" s="980">
        <v>414339</v>
      </c>
      <c r="AG110" s="978"/>
      <c r="AH110" s="978"/>
      <c r="AI110" s="978"/>
      <c r="AJ110" s="979"/>
      <c r="AK110" s="980">
        <v>377862</v>
      </c>
      <c r="AL110" s="978"/>
      <c r="AM110" s="978"/>
      <c r="AN110" s="978"/>
      <c r="AO110" s="979"/>
      <c r="AP110" s="981">
        <v>17.3</v>
      </c>
      <c r="AQ110" s="982"/>
      <c r="AR110" s="982"/>
      <c r="AS110" s="982"/>
      <c r="AT110" s="983"/>
      <c r="AU110" s="984" t="s">
        <v>73</v>
      </c>
      <c r="AV110" s="985"/>
      <c r="AW110" s="985"/>
      <c r="AX110" s="985"/>
      <c r="AY110" s="985"/>
      <c r="AZ110" s="1026" t="s">
        <v>427</v>
      </c>
      <c r="BA110" s="975"/>
      <c r="BB110" s="975"/>
      <c r="BC110" s="975"/>
      <c r="BD110" s="975"/>
      <c r="BE110" s="975"/>
      <c r="BF110" s="975"/>
      <c r="BG110" s="975"/>
      <c r="BH110" s="975"/>
      <c r="BI110" s="975"/>
      <c r="BJ110" s="975"/>
      <c r="BK110" s="975"/>
      <c r="BL110" s="975"/>
      <c r="BM110" s="975"/>
      <c r="BN110" s="975"/>
      <c r="BO110" s="975"/>
      <c r="BP110" s="976"/>
      <c r="BQ110" s="1012">
        <v>4261069</v>
      </c>
      <c r="BR110" s="1013"/>
      <c r="BS110" s="1013"/>
      <c r="BT110" s="1013"/>
      <c r="BU110" s="1013"/>
      <c r="BV110" s="1013">
        <v>4601718</v>
      </c>
      <c r="BW110" s="1013"/>
      <c r="BX110" s="1013"/>
      <c r="BY110" s="1013"/>
      <c r="BZ110" s="1013"/>
      <c r="CA110" s="1013">
        <v>4692035</v>
      </c>
      <c r="CB110" s="1013"/>
      <c r="CC110" s="1013"/>
      <c r="CD110" s="1013"/>
      <c r="CE110" s="1013"/>
      <c r="CF110" s="1027">
        <v>214.2</v>
      </c>
      <c r="CG110" s="1028"/>
      <c r="CH110" s="1028"/>
      <c r="CI110" s="1028"/>
      <c r="CJ110" s="1028"/>
      <c r="CK110" s="1029" t="s">
        <v>428</v>
      </c>
      <c r="CL110" s="1030"/>
      <c r="CM110" s="1009" t="s">
        <v>429</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130</v>
      </c>
      <c r="DH110" s="1013"/>
      <c r="DI110" s="1013"/>
      <c r="DJ110" s="1013"/>
      <c r="DK110" s="1013"/>
      <c r="DL110" s="1013" t="s">
        <v>130</v>
      </c>
      <c r="DM110" s="1013"/>
      <c r="DN110" s="1013"/>
      <c r="DO110" s="1013"/>
      <c r="DP110" s="1013"/>
      <c r="DQ110" s="1013" t="s">
        <v>388</v>
      </c>
      <c r="DR110" s="1013"/>
      <c r="DS110" s="1013"/>
      <c r="DT110" s="1013"/>
      <c r="DU110" s="1013"/>
      <c r="DV110" s="1014" t="s">
        <v>130</v>
      </c>
      <c r="DW110" s="1014"/>
      <c r="DX110" s="1014"/>
      <c r="DY110" s="1014"/>
      <c r="DZ110" s="1015"/>
    </row>
    <row r="111" spans="1:131" s="246" customFormat="1" ht="26.25" customHeight="1" x14ac:dyDescent="0.15">
      <c r="A111" s="1016" t="s">
        <v>430</v>
      </c>
      <c r="B111" s="1017"/>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A111" s="1019" t="s">
        <v>431</v>
      </c>
      <c r="AB111" s="1020"/>
      <c r="AC111" s="1020"/>
      <c r="AD111" s="1020"/>
      <c r="AE111" s="1021"/>
      <c r="AF111" s="1022" t="s">
        <v>388</v>
      </c>
      <c r="AG111" s="1020"/>
      <c r="AH111" s="1020"/>
      <c r="AI111" s="1020"/>
      <c r="AJ111" s="1021"/>
      <c r="AK111" s="1022" t="s">
        <v>431</v>
      </c>
      <c r="AL111" s="1020"/>
      <c r="AM111" s="1020"/>
      <c r="AN111" s="1020"/>
      <c r="AO111" s="1021"/>
      <c r="AP111" s="1023" t="s">
        <v>130</v>
      </c>
      <c r="AQ111" s="1024"/>
      <c r="AR111" s="1024"/>
      <c r="AS111" s="1024"/>
      <c r="AT111" s="1025"/>
      <c r="AU111" s="986"/>
      <c r="AV111" s="987"/>
      <c r="AW111" s="987"/>
      <c r="AX111" s="987"/>
      <c r="AY111" s="987"/>
      <c r="AZ111" s="1035" t="s">
        <v>432</v>
      </c>
      <c r="BA111" s="1036"/>
      <c r="BB111" s="1036"/>
      <c r="BC111" s="1036"/>
      <c r="BD111" s="1036"/>
      <c r="BE111" s="1036"/>
      <c r="BF111" s="1036"/>
      <c r="BG111" s="1036"/>
      <c r="BH111" s="1036"/>
      <c r="BI111" s="1036"/>
      <c r="BJ111" s="1036"/>
      <c r="BK111" s="1036"/>
      <c r="BL111" s="1036"/>
      <c r="BM111" s="1036"/>
      <c r="BN111" s="1036"/>
      <c r="BO111" s="1036"/>
      <c r="BP111" s="1037"/>
      <c r="BQ111" s="1005">
        <v>4986</v>
      </c>
      <c r="BR111" s="1006"/>
      <c r="BS111" s="1006"/>
      <c r="BT111" s="1006"/>
      <c r="BU111" s="1006"/>
      <c r="BV111" s="1006">
        <v>46516</v>
      </c>
      <c r="BW111" s="1006"/>
      <c r="BX111" s="1006"/>
      <c r="BY111" s="1006"/>
      <c r="BZ111" s="1006"/>
      <c r="CA111" s="1006">
        <v>41785</v>
      </c>
      <c r="CB111" s="1006"/>
      <c r="CC111" s="1006"/>
      <c r="CD111" s="1006"/>
      <c r="CE111" s="1006"/>
      <c r="CF111" s="1000">
        <v>1.9</v>
      </c>
      <c r="CG111" s="1001"/>
      <c r="CH111" s="1001"/>
      <c r="CI111" s="1001"/>
      <c r="CJ111" s="1001"/>
      <c r="CK111" s="1031"/>
      <c r="CL111" s="1032"/>
      <c r="CM111" s="1002" t="s">
        <v>433</v>
      </c>
      <c r="CN111" s="1003"/>
      <c r="CO111" s="1003"/>
      <c r="CP111" s="1003"/>
      <c r="CQ111" s="1003"/>
      <c r="CR111" s="1003"/>
      <c r="CS111" s="1003"/>
      <c r="CT111" s="1003"/>
      <c r="CU111" s="1003"/>
      <c r="CV111" s="1003"/>
      <c r="CW111" s="1003"/>
      <c r="CX111" s="1003"/>
      <c r="CY111" s="1003"/>
      <c r="CZ111" s="1003"/>
      <c r="DA111" s="1003"/>
      <c r="DB111" s="1003"/>
      <c r="DC111" s="1003"/>
      <c r="DD111" s="1003"/>
      <c r="DE111" s="1003"/>
      <c r="DF111" s="1004"/>
      <c r="DG111" s="1005" t="s">
        <v>388</v>
      </c>
      <c r="DH111" s="1006"/>
      <c r="DI111" s="1006"/>
      <c r="DJ111" s="1006"/>
      <c r="DK111" s="1006"/>
      <c r="DL111" s="1006" t="s">
        <v>388</v>
      </c>
      <c r="DM111" s="1006"/>
      <c r="DN111" s="1006"/>
      <c r="DO111" s="1006"/>
      <c r="DP111" s="1006"/>
      <c r="DQ111" s="1006" t="s">
        <v>388</v>
      </c>
      <c r="DR111" s="1006"/>
      <c r="DS111" s="1006"/>
      <c r="DT111" s="1006"/>
      <c r="DU111" s="1006"/>
      <c r="DV111" s="1007" t="s">
        <v>431</v>
      </c>
      <c r="DW111" s="1007"/>
      <c r="DX111" s="1007"/>
      <c r="DY111" s="1007"/>
      <c r="DZ111" s="1008"/>
    </row>
    <row r="112" spans="1:131" s="246" customFormat="1" ht="26.25" customHeight="1" x14ac:dyDescent="0.15">
      <c r="A112" s="1038" t="s">
        <v>434</v>
      </c>
      <c r="B112" s="1039"/>
      <c r="C112" s="1036" t="s">
        <v>435</v>
      </c>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7"/>
      <c r="AA112" s="1044" t="s">
        <v>130</v>
      </c>
      <c r="AB112" s="1045"/>
      <c r="AC112" s="1045"/>
      <c r="AD112" s="1045"/>
      <c r="AE112" s="1046"/>
      <c r="AF112" s="1047" t="s">
        <v>130</v>
      </c>
      <c r="AG112" s="1045"/>
      <c r="AH112" s="1045"/>
      <c r="AI112" s="1045"/>
      <c r="AJ112" s="1046"/>
      <c r="AK112" s="1047" t="s">
        <v>388</v>
      </c>
      <c r="AL112" s="1045"/>
      <c r="AM112" s="1045"/>
      <c r="AN112" s="1045"/>
      <c r="AO112" s="1046"/>
      <c r="AP112" s="1048" t="s">
        <v>130</v>
      </c>
      <c r="AQ112" s="1049"/>
      <c r="AR112" s="1049"/>
      <c r="AS112" s="1049"/>
      <c r="AT112" s="1050"/>
      <c r="AU112" s="986"/>
      <c r="AV112" s="987"/>
      <c r="AW112" s="987"/>
      <c r="AX112" s="987"/>
      <c r="AY112" s="987"/>
      <c r="AZ112" s="1035" t="s">
        <v>436</v>
      </c>
      <c r="BA112" s="1036"/>
      <c r="BB112" s="1036"/>
      <c r="BC112" s="1036"/>
      <c r="BD112" s="1036"/>
      <c r="BE112" s="1036"/>
      <c r="BF112" s="1036"/>
      <c r="BG112" s="1036"/>
      <c r="BH112" s="1036"/>
      <c r="BI112" s="1036"/>
      <c r="BJ112" s="1036"/>
      <c r="BK112" s="1036"/>
      <c r="BL112" s="1036"/>
      <c r="BM112" s="1036"/>
      <c r="BN112" s="1036"/>
      <c r="BO112" s="1036"/>
      <c r="BP112" s="1037"/>
      <c r="BQ112" s="1005">
        <v>234820</v>
      </c>
      <c r="BR112" s="1006"/>
      <c r="BS112" s="1006"/>
      <c r="BT112" s="1006"/>
      <c r="BU112" s="1006"/>
      <c r="BV112" s="1006">
        <v>778099</v>
      </c>
      <c r="BW112" s="1006"/>
      <c r="BX112" s="1006"/>
      <c r="BY112" s="1006"/>
      <c r="BZ112" s="1006"/>
      <c r="CA112" s="1006">
        <v>711982</v>
      </c>
      <c r="CB112" s="1006"/>
      <c r="CC112" s="1006"/>
      <c r="CD112" s="1006"/>
      <c r="CE112" s="1006"/>
      <c r="CF112" s="1000">
        <v>32.5</v>
      </c>
      <c r="CG112" s="1001"/>
      <c r="CH112" s="1001"/>
      <c r="CI112" s="1001"/>
      <c r="CJ112" s="1001"/>
      <c r="CK112" s="1031"/>
      <c r="CL112" s="1032"/>
      <c r="CM112" s="1002" t="s">
        <v>437</v>
      </c>
      <c r="CN112" s="1003"/>
      <c r="CO112" s="1003"/>
      <c r="CP112" s="1003"/>
      <c r="CQ112" s="1003"/>
      <c r="CR112" s="1003"/>
      <c r="CS112" s="1003"/>
      <c r="CT112" s="1003"/>
      <c r="CU112" s="1003"/>
      <c r="CV112" s="1003"/>
      <c r="CW112" s="1003"/>
      <c r="CX112" s="1003"/>
      <c r="CY112" s="1003"/>
      <c r="CZ112" s="1003"/>
      <c r="DA112" s="1003"/>
      <c r="DB112" s="1003"/>
      <c r="DC112" s="1003"/>
      <c r="DD112" s="1003"/>
      <c r="DE112" s="1003"/>
      <c r="DF112" s="1004"/>
      <c r="DG112" s="1005" t="s">
        <v>130</v>
      </c>
      <c r="DH112" s="1006"/>
      <c r="DI112" s="1006"/>
      <c r="DJ112" s="1006"/>
      <c r="DK112" s="1006"/>
      <c r="DL112" s="1006" t="s">
        <v>431</v>
      </c>
      <c r="DM112" s="1006"/>
      <c r="DN112" s="1006"/>
      <c r="DO112" s="1006"/>
      <c r="DP112" s="1006"/>
      <c r="DQ112" s="1006" t="s">
        <v>438</v>
      </c>
      <c r="DR112" s="1006"/>
      <c r="DS112" s="1006"/>
      <c r="DT112" s="1006"/>
      <c r="DU112" s="1006"/>
      <c r="DV112" s="1007" t="s">
        <v>388</v>
      </c>
      <c r="DW112" s="1007"/>
      <c r="DX112" s="1007"/>
      <c r="DY112" s="1007"/>
      <c r="DZ112" s="1008"/>
    </row>
    <row r="113" spans="1:130" s="246" customFormat="1" ht="26.25" customHeight="1" x14ac:dyDescent="0.15">
      <c r="A113" s="1040"/>
      <c r="B113" s="1041"/>
      <c r="C113" s="1036" t="s">
        <v>439</v>
      </c>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7"/>
      <c r="AA113" s="1019">
        <v>33431</v>
      </c>
      <c r="AB113" s="1020"/>
      <c r="AC113" s="1020"/>
      <c r="AD113" s="1020"/>
      <c r="AE113" s="1021"/>
      <c r="AF113" s="1022">
        <v>82258</v>
      </c>
      <c r="AG113" s="1020"/>
      <c r="AH113" s="1020"/>
      <c r="AI113" s="1020"/>
      <c r="AJ113" s="1021"/>
      <c r="AK113" s="1022">
        <v>67518</v>
      </c>
      <c r="AL113" s="1020"/>
      <c r="AM113" s="1020"/>
      <c r="AN113" s="1020"/>
      <c r="AO113" s="1021"/>
      <c r="AP113" s="1023">
        <v>3.1</v>
      </c>
      <c r="AQ113" s="1024"/>
      <c r="AR113" s="1024"/>
      <c r="AS113" s="1024"/>
      <c r="AT113" s="1025"/>
      <c r="AU113" s="986"/>
      <c r="AV113" s="987"/>
      <c r="AW113" s="987"/>
      <c r="AX113" s="987"/>
      <c r="AY113" s="987"/>
      <c r="AZ113" s="1035" t="s">
        <v>440</v>
      </c>
      <c r="BA113" s="1036"/>
      <c r="BB113" s="1036"/>
      <c r="BC113" s="1036"/>
      <c r="BD113" s="1036"/>
      <c r="BE113" s="1036"/>
      <c r="BF113" s="1036"/>
      <c r="BG113" s="1036"/>
      <c r="BH113" s="1036"/>
      <c r="BI113" s="1036"/>
      <c r="BJ113" s="1036"/>
      <c r="BK113" s="1036"/>
      <c r="BL113" s="1036"/>
      <c r="BM113" s="1036"/>
      <c r="BN113" s="1036"/>
      <c r="BO113" s="1036"/>
      <c r="BP113" s="1037"/>
      <c r="BQ113" s="1005">
        <v>582040</v>
      </c>
      <c r="BR113" s="1006"/>
      <c r="BS113" s="1006"/>
      <c r="BT113" s="1006"/>
      <c r="BU113" s="1006"/>
      <c r="BV113" s="1006">
        <v>492778</v>
      </c>
      <c r="BW113" s="1006"/>
      <c r="BX113" s="1006"/>
      <c r="BY113" s="1006"/>
      <c r="BZ113" s="1006"/>
      <c r="CA113" s="1006">
        <v>400775</v>
      </c>
      <c r="CB113" s="1006"/>
      <c r="CC113" s="1006"/>
      <c r="CD113" s="1006"/>
      <c r="CE113" s="1006"/>
      <c r="CF113" s="1000">
        <v>18.3</v>
      </c>
      <c r="CG113" s="1001"/>
      <c r="CH113" s="1001"/>
      <c r="CI113" s="1001"/>
      <c r="CJ113" s="1001"/>
      <c r="CK113" s="1031"/>
      <c r="CL113" s="1032"/>
      <c r="CM113" s="1002" t="s">
        <v>441</v>
      </c>
      <c r="CN113" s="1003"/>
      <c r="CO113" s="1003"/>
      <c r="CP113" s="1003"/>
      <c r="CQ113" s="1003"/>
      <c r="CR113" s="1003"/>
      <c r="CS113" s="1003"/>
      <c r="CT113" s="1003"/>
      <c r="CU113" s="1003"/>
      <c r="CV113" s="1003"/>
      <c r="CW113" s="1003"/>
      <c r="CX113" s="1003"/>
      <c r="CY113" s="1003"/>
      <c r="CZ113" s="1003"/>
      <c r="DA113" s="1003"/>
      <c r="DB113" s="1003"/>
      <c r="DC113" s="1003"/>
      <c r="DD113" s="1003"/>
      <c r="DE113" s="1003"/>
      <c r="DF113" s="1004"/>
      <c r="DG113" s="1044" t="s">
        <v>388</v>
      </c>
      <c r="DH113" s="1045"/>
      <c r="DI113" s="1045"/>
      <c r="DJ113" s="1045"/>
      <c r="DK113" s="1046"/>
      <c r="DL113" s="1047" t="s">
        <v>130</v>
      </c>
      <c r="DM113" s="1045"/>
      <c r="DN113" s="1045"/>
      <c r="DO113" s="1045"/>
      <c r="DP113" s="1046"/>
      <c r="DQ113" s="1047" t="s">
        <v>130</v>
      </c>
      <c r="DR113" s="1045"/>
      <c r="DS113" s="1045"/>
      <c r="DT113" s="1045"/>
      <c r="DU113" s="1046"/>
      <c r="DV113" s="1048" t="s">
        <v>388</v>
      </c>
      <c r="DW113" s="1049"/>
      <c r="DX113" s="1049"/>
      <c r="DY113" s="1049"/>
      <c r="DZ113" s="1050"/>
    </row>
    <row r="114" spans="1:130" s="246" customFormat="1" ht="26.25" customHeight="1" x14ac:dyDescent="0.15">
      <c r="A114" s="1040"/>
      <c r="B114" s="1041"/>
      <c r="C114" s="1036" t="s">
        <v>442</v>
      </c>
      <c r="D114" s="1036"/>
      <c r="E114" s="1036"/>
      <c r="F114" s="1036"/>
      <c r="G114" s="1036"/>
      <c r="H114" s="1036"/>
      <c r="I114" s="1036"/>
      <c r="J114" s="1036"/>
      <c r="K114" s="1036"/>
      <c r="L114" s="1036"/>
      <c r="M114" s="1036"/>
      <c r="N114" s="1036"/>
      <c r="O114" s="1036"/>
      <c r="P114" s="1036"/>
      <c r="Q114" s="1036"/>
      <c r="R114" s="1036"/>
      <c r="S114" s="1036"/>
      <c r="T114" s="1036"/>
      <c r="U114" s="1036"/>
      <c r="V114" s="1036"/>
      <c r="W114" s="1036"/>
      <c r="X114" s="1036"/>
      <c r="Y114" s="1036"/>
      <c r="Z114" s="1037"/>
      <c r="AA114" s="1044">
        <v>92609</v>
      </c>
      <c r="AB114" s="1045"/>
      <c r="AC114" s="1045"/>
      <c r="AD114" s="1045"/>
      <c r="AE114" s="1046"/>
      <c r="AF114" s="1047">
        <v>94153</v>
      </c>
      <c r="AG114" s="1045"/>
      <c r="AH114" s="1045"/>
      <c r="AI114" s="1045"/>
      <c r="AJ114" s="1046"/>
      <c r="AK114" s="1047">
        <v>96799</v>
      </c>
      <c r="AL114" s="1045"/>
      <c r="AM114" s="1045"/>
      <c r="AN114" s="1045"/>
      <c r="AO114" s="1046"/>
      <c r="AP114" s="1048">
        <v>4.4000000000000004</v>
      </c>
      <c r="AQ114" s="1049"/>
      <c r="AR114" s="1049"/>
      <c r="AS114" s="1049"/>
      <c r="AT114" s="1050"/>
      <c r="AU114" s="986"/>
      <c r="AV114" s="987"/>
      <c r="AW114" s="987"/>
      <c r="AX114" s="987"/>
      <c r="AY114" s="987"/>
      <c r="AZ114" s="1035" t="s">
        <v>443</v>
      </c>
      <c r="BA114" s="1036"/>
      <c r="BB114" s="1036"/>
      <c r="BC114" s="1036"/>
      <c r="BD114" s="1036"/>
      <c r="BE114" s="1036"/>
      <c r="BF114" s="1036"/>
      <c r="BG114" s="1036"/>
      <c r="BH114" s="1036"/>
      <c r="BI114" s="1036"/>
      <c r="BJ114" s="1036"/>
      <c r="BK114" s="1036"/>
      <c r="BL114" s="1036"/>
      <c r="BM114" s="1036"/>
      <c r="BN114" s="1036"/>
      <c r="BO114" s="1036"/>
      <c r="BP114" s="1037"/>
      <c r="BQ114" s="1005">
        <v>949258</v>
      </c>
      <c r="BR114" s="1006"/>
      <c r="BS114" s="1006"/>
      <c r="BT114" s="1006"/>
      <c r="BU114" s="1006"/>
      <c r="BV114" s="1006">
        <v>920521</v>
      </c>
      <c r="BW114" s="1006"/>
      <c r="BX114" s="1006"/>
      <c r="BY114" s="1006"/>
      <c r="BZ114" s="1006"/>
      <c r="CA114" s="1006">
        <v>979677</v>
      </c>
      <c r="CB114" s="1006"/>
      <c r="CC114" s="1006"/>
      <c r="CD114" s="1006"/>
      <c r="CE114" s="1006"/>
      <c r="CF114" s="1000">
        <v>44.7</v>
      </c>
      <c r="CG114" s="1001"/>
      <c r="CH114" s="1001"/>
      <c r="CI114" s="1001"/>
      <c r="CJ114" s="1001"/>
      <c r="CK114" s="1031"/>
      <c r="CL114" s="1032"/>
      <c r="CM114" s="1002" t="s">
        <v>444</v>
      </c>
      <c r="CN114" s="1003"/>
      <c r="CO114" s="1003"/>
      <c r="CP114" s="1003"/>
      <c r="CQ114" s="1003"/>
      <c r="CR114" s="1003"/>
      <c r="CS114" s="1003"/>
      <c r="CT114" s="1003"/>
      <c r="CU114" s="1003"/>
      <c r="CV114" s="1003"/>
      <c r="CW114" s="1003"/>
      <c r="CX114" s="1003"/>
      <c r="CY114" s="1003"/>
      <c r="CZ114" s="1003"/>
      <c r="DA114" s="1003"/>
      <c r="DB114" s="1003"/>
      <c r="DC114" s="1003"/>
      <c r="DD114" s="1003"/>
      <c r="DE114" s="1003"/>
      <c r="DF114" s="1004"/>
      <c r="DG114" s="1044" t="s">
        <v>130</v>
      </c>
      <c r="DH114" s="1045"/>
      <c r="DI114" s="1045"/>
      <c r="DJ114" s="1045"/>
      <c r="DK114" s="1046"/>
      <c r="DL114" s="1047" t="s">
        <v>438</v>
      </c>
      <c r="DM114" s="1045"/>
      <c r="DN114" s="1045"/>
      <c r="DO114" s="1045"/>
      <c r="DP114" s="1046"/>
      <c r="DQ114" s="1047" t="s">
        <v>431</v>
      </c>
      <c r="DR114" s="1045"/>
      <c r="DS114" s="1045"/>
      <c r="DT114" s="1045"/>
      <c r="DU114" s="1046"/>
      <c r="DV114" s="1048" t="s">
        <v>431</v>
      </c>
      <c r="DW114" s="1049"/>
      <c r="DX114" s="1049"/>
      <c r="DY114" s="1049"/>
      <c r="DZ114" s="1050"/>
    </row>
    <row r="115" spans="1:130" s="246" customFormat="1" ht="26.25" customHeight="1" x14ac:dyDescent="0.15">
      <c r="A115" s="1040"/>
      <c r="B115" s="1041"/>
      <c r="C115" s="1036" t="s">
        <v>445</v>
      </c>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7"/>
      <c r="AA115" s="1019">
        <v>4995</v>
      </c>
      <c r="AB115" s="1020"/>
      <c r="AC115" s="1020"/>
      <c r="AD115" s="1020"/>
      <c r="AE115" s="1021"/>
      <c r="AF115" s="1022">
        <v>4990</v>
      </c>
      <c r="AG115" s="1020"/>
      <c r="AH115" s="1020"/>
      <c r="AI115" s="1020"/>
      <c r="AJ115" s="1021"/>
      <c r="AK115" s="1022" t="s">
        <v>130</v>
      </c>
      <c r="AL115" s="1020"/>
      <c r="AM115" s="1020"/>
      <c r="AN115" s="1020"/>
      <c r="AO115" s="1021"/>
      <c r="AP115" s="1023" t="s">
        <v>438</v>
      </c>
      <c r="AQ115" s="1024"/>
      <c r="AR115" s="1024"/>
      <c r="AS115" s="1024"/>
      <c r="AT115" s="1025"/>
      <c r="AU115" s="986"/>
      <c r="AV115" s="987"/>
      <c r="AW115" s="987"/>
      <c r="AX115" s="987"/>
      <c r="AY115" s="987"/>
      <c r="AZ115" s="1035" t="s">
        <v>446</v>
      </c>
      <c r="BA115" s="1036"/>
      <c r="BB115" s="1036"/>
      <c r="BC115" s="1036"/>
      <c r="BD115" s="1036"/>
      <c r="BE115" s="1036"/>
      <c r="BF115" s="1036"/>
      <c r="BG115" s="1036"/>
      <c r="BH115" s="1036"/>
      <c r="BI115" s="1036"/>
      <c r="BJ115" s="1036"/>
      <c r="BK115" s="1036"/>
      <c r="BL115" s="1036"/>
      <c r="BM115" s="1036"/>
      <c r="BN115" s="1036"/>
      <c r="BO115" s="1036"/>
      <c r="BP115" s="1037"/>
      <c r="BQ115" s="1005" t="s">
        <v>130</v>
      </c>
      <c r="BR115" s="1006"/>
      <c r="BS115" s="1006"/>
      <c r="BT115" s="1006"/>
      <c r="BU115" s="1006"/>
      <c r="BV115" s="1006" t="s">
        <v>130</v>
      </c>
      <c r="BW115" s="1006"/>
      <c r="BX115" s="1006"/>
      <c r="BY115" s="1006"/>
      <c r="BZ115" s="1006"/>
      <c r="CA115" s="1006" t="s">
        <v>388</v>
      </c>
      <c r="CB115" s="1006"/>
      <c r="CC115" s="1006"/>
      <c r="CD115" s="1006"/>
      <c r="CE115" s="1006"/>
      <c r="CF115" s="1000" t="s">
        <v>130</v>
      </c>
      <c r="CG115" s="1001"/>
      <c r="CH115" s="1001"/>
      <c r="CI115" s="1001"/>
      <c r="CJ115" s="1001"/>
      <c r="CK115" s="1031"/>
      <c r="CL115" s="1032"/>
      <c r="CM115" s="1035" t="s">
        <v>447</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37"/>
      <c r="DG115" s="1044" t="s">
        <v>130</v>
      </c>
      <c r="DH115" s="1045"/>
      <c r="DI115" s="1045"/>
      <c r="DJ115" s="1045"/>
      <c r="DK115" s="1046"/>
      <c r="DL115" s="1047" t="s">
        <v>388</v>
      </c>
      <c r="DM115" s="1045"/>
      <c r="DN115" s="1045"/>
      <c r="DO115" s="1045"/>
      <c r="DP115" s="1046"/>
      <c r="DQ115" s="1047" t="s">
        <v>438</v>
      </c>
      <c r="DR115" s="1045"/>
      <c r="DS115" s="1045"/>
      <c r="DT115" s="1045"/>
      <c r="DU115" s="1046"/>
      <c r="DV115" s="1048" t="s">
        <v>388</v>
      </c>
      <c r="DW115" s="1049"/>
      <c r="DX115" s="1049"/>
      <c r="DY115" s="1049"/>
      <c r="DZ115" s="1050"/>
    </row>
    <row r="116" spans="1:130" s="246" customFormat="1" ht="26.25" customHeight="1" x14ac:dyDescent="0.15">
      <c r="A116" s="1042"/>
      <c r="B116" s="1043"/>
      <c r="C116" s="1051" t="s">
        <v>448</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t="s">
        <v>388</v>
      </c>
      <c r="AB116" s="1045"/>
      <c r="AC116" s="1045"/>
      <c r="AD116" s="1045"/>
      <c r="AE116" s="1046"/>
      <c r="AF116" s="1047">
        <v>1</v>
      </c>
      <c r="AG116" s="1045"/>
      <c r="AH116" s="1045"/>
      <c r="AI116" s="1045"/>
      <c r="AJ116" s="1046"/>
      <c r="AK116" s="1047">
        <v>1</v>
      </c>
      <c r="AL116" s="1045"/>
      <c r="AM116" s="1045"/>
      <c r="AN116" s="1045"/>
      <c r="AO116" s="1046"/>
      <c r="AP116" s="1048">
        <v>0</v>
      </c>
      <c r="AQ116" s="1049"/>
      <c r="AR116" s="1049"/>
      <c r="AS116" s="1049"/>
      <c r="AT116" s="1050"/>
      <c r="AU116" s="986"/>
      <c r="AV116" s="987"/>
      <c r="AW116" s="987"/>
      <c r="AX116" s="987"/>
      <c r="AY116" s="987"/>
      <c r="AZ116" s="1053" t="s">
        <v>449</v>
      </c>
      <c r="BA116" s="1054"/>
      <c r="BB116" s="1054"/>
      <c r="BC116" s="1054"/>
      <c r="BD116" s="1054"/>
      <c r="BE116" s="1054"/>
      <c r="BF116" s="1054"/>
      <c r="BG116" s="1054"/>
      <c r="BH116" s="1054"/>
      <c r="BI116" s="1054"/>
      <c r="BJ116" s="1054"/>
      <c r="BK116" s="1054"/>
      <c r="BL116" s="1054"/>
      <c r="BM116" s="1054"/>
      <c r="BN116" s="1054"/>
      <c r="BO116" s="1054"/>
      <c r="BP116" s="1055"/>
      <c r="BQ116" s="1005" t="s">
        <v>388</v>
      </c>
      <c r="BR116" s="1006"/>
      <c r="BS116" s="1006"/>
      <c r="BT116" s="1006"/>
      <c r="BU116" s="1006"/>
      <c r="BV116" s="1006" t="s">
        <v>130</v>
      </c>
      <c r="BW116" s="1006"/>
      <c r="BX116" s="1006"/>
      <c r="BY116" s="1006"/>
      <c r="BZ116" s="1006"/>
      <c r="CA116" s="1006" t="s">
        <v>130</v>
      </c>
      <c r="CB116" s="1006"/>
      <c r="CC116" s="1006"/>
      <c r="CD116" s="1006"/>
      <c r="CE116" s="1006"/>
      <c r="CF116" s="1000" t="s">
        <v>388</v>
      </c>
      <c r="CG116" s="1001"/>
      <c r="CH116" s="1001"/>
      <c r="CI116" s="1001"/>
      <c r="CJ116" s="1001"/>
      <c r="CK116" s="1031"/>
      <c r="CL116" s="1032"/>
      <c r="CM116" s="1002" t="s">
        <v>450</v>
      </c>
      <c r="CN116" s="1003"/>
      <c r="CO116" s="1003"/>
      <c r="CP116" s="1003"/>
      <c r="CQ116" s="1003"/>
      <c r="CR116" s="1003"/>
      <c r="CS116" s="1003"/>
      <c r="CT116" s="1003"/>
      <c r="CU116" s="1003"/>
      <c r="CV116" s="1003"/>
      <c r="CW116" s="1003"/>
      <c r="CX116" s="1003"/>
      <c r="CY116" s="1003"/>
      <c r="CZ116" s="1003"/>
      <c r="DA116" s="1003"/>
      <c r="DB116" s="1003"/>
      <c r="DC116" s="1003"/>
      <c r="DD116" s="1003"/>
      <c r="DE116" s="1003"/>
      <c r="DF116" s="1004"/>
      <c r="DG116" s="1044" t="s">
        <v>130</v>
      </c>
      <c r="DH116" s="1045"/>
      <c r="DI116" s="1045"/>
      <c r="DJ116" s="1045"/>
      <c r="DK116" s="1046"/>
      <c r="DL116" s="1047" t="s">
        <v>431</v>
      </c>
      <c r="DM116" s="1045"/>
      <c r="DN116" s="1045"/>
      <c r="DO116" s="1045"/>
      <c r="DP116" s="1046"/>
      <c r="DQ116" s="1047" t="s">
        <v>130</v>
      </c>
      <c r="DR116" s="1045"/>
      <c r="DS116" s="1045"/>
      <c r="DT116" s="1045"/>
      <c r="DU116" s="1046"/>
      <c r="DV116" s="1048" t="s">
        <v>388</v>
      </c>
      <c r="DW116" s="1049"/>
      <c r="DX116" s="1049"/>
      <c r="DY116" s="1049"/>
      <c r="DZ116" s="1050"/>
    </row>
    <row r="117" spans="1:130" s="246" customFormat="1" ht="26.25" customHeight="1" x14ac:dyDescent="0.15">
      <c r="A117" s="990" t="s">
        <v>186</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1061" t="s">
        <v>451</v>
      </c>
      <c r="Z117" s="972"/>
      <c r="AA117" s="1062">
        <v>511593</v>
      </c>
      <c r="AB117" s="1063"/>
      <c r="AC117" s="1063"/>
      <c r="AD117" s="1063"/>
      <c r="AE117" s="1064"/>
      <c r="AF117" s="1065">
        <v>595741</v>
      </c>
      <c r="AG117" s="1063"/>
      <c r="AH117" s="1063"/>
      <c r="AI117" s="1063"/>
      <c r="AJ117" s="1064"/>
      <c r="AK117" s="1065">
        <v>542180</v>
      </c>
      <c r="AL117" s="1063"/>
      <c r="AM117" s="1063"/>
      <c r="AN117" s="1063"/>
      <c r="AO117" s="1064"/>
      <c r="AP117" s="1066"/>
      <c r="AQ117" s="1067"/>
      <c r="AR117" s="1067"/>
      <c r="AS117" s="1067"/>
      <c r="AT117" s="1068"/>
      <c r="AU117" s="986"/>
      <c r="AV117" s="987"/>
      <c r="AW117" s="987"/>
      <c r="AX117" s="987"/>
      <c r="AY117" s="987"/>
      <c r="AZ117" s="1053" t="s">
        <v>452</v>
      </c>
      <c r="BA117" s="1054"/>
      <c r="BB117" s="1054"/>
      <c r="BC117" s="1054"/>
      <c r="BD117" s="1054"/>
      <c r="BE117" s="1054"/>
      <c r="BF117" s="1054"/>
      <c r="BG117" s="1054"/>
      <c r="BH117" s="1054"/>
      <c r="BI117" s="1054"/>
      <c r="BJ117" s="1054"/>
      <c r="BK117" s="1054"/>
      <c r="BL117" s="1054"/>
      <c r="BM117" s="1054"/>
      <c r="BN117" s="1054"/>
      <c r="BO117" s="1054"/>
      <c r="BP117" s="1055"/>
      <c r="BQ117" s="1005" t="s">
        <v>431</v>
      </c>
      <c r="BR117" s="1006"/>
      <c r="BS117" s="1006"/>
      <c r="BT117" s="1006"/>
      <c r="BU117" s="1006"/>
      <c r="BV117" s="1006" t="s">
        <v>130</v>
      </c>
      <c r="BW117" s="1006"/>
      <c r="BX117" s="1006"/>
      <c r="BY117" s="1006"/>
      <c r="BZ117" s="1006"/>
      <c r="CA117" s="1006" t="s">
        <v>388</v>
      </c>
      <c r="CB117" s="1006"/>
      <c r="CC117" s="1006"/>
      <c r="CD117" s="1006"/>
      <c r="CE117" s="1006"/>
      <c r="CF117" s="1000" t="s">
        <v>130</v>
      </c>
      <c r="CG117" s="1001"/>
      <c r="CH117" s="1001"/>
      <c r="CI117" s="1001"/>
      <c r="CJ117" s="1001"/>
      <c r="CK117" s="1031"/>
      <c r="CL117" s="1032"/>
      <c r="CM117" s="1002" t="s">
        <v>453</v>
      </c>
      <c r="CN117" s="1003"/>
      <c r="CO117" s="1003"/>
      <c r="CP117" s="1003"/>
      <c r="CQ117" s="1003"/>
      <c r="CR117" s="1003"/>
      <c r="CS117" s="1003"/>
      <c r="CT117" s="1003"/>
      <c r="CU117" s="1003"/>
      <c r="CV117" s="1003"/>
      <c r="CW117" s="1003"/>
      <c r="CX117" s="1003"/>
      <c r="CY117" s="1003"/>
      <c r="CZ117" s="1003"/>
      <c r="DA117" s="1003"/>
      <c r="DB117" s="1003"/>
      <c r="DC117" s="1003"/>
      <c r="DD117" s="1003"/>
      <c r="DE117" s="1003"/>
      <c r="DF117" s="1004"/>
      <c r="DG117" s="1044" t="s">
        <v>438</v>
      </c>
      <c r="DH117" s="1045"/>
      <c r="DI117" s="1045"/>
      <c r="DJ117" s="1045"/>
      <c r="DK117" s="1046"/>
      <c r="DL117" s="1047" t="s">
        <v>431</v>
      </c>
      <c r="DM117" s="1045"/>
      <c r="DN117" s="1045"/>
      <c r="DO117" s="1045"/>
      <c r="DP117" s="1046"/>
      <c r="DQ117" s="1047" t="s">
        <v>130</v>
      </c>
      <c r="DR117" s="1045"/>
      <c r="DS117" s="1045"/>
      <c r="DT117" s="1045"/>
      <c r="DU117" s="1046"/>
      <c r="DV117" s="1048" t="s">
        <v>431</v>
      </c>
      <c r="DW117" s="1049"/>
      <c r="DX117" s="1049"/>
      <c r="DY117" s="1049"/>
      <c r="DZ117" s="1050"/>
    </row>
    <row r="118" spans="1:130" s="246" customFormat="1" ht="26.25" customHeight="1" x14ac:dyDescent="0.15">
      <c r="A118" s="990" t="s">
        <v>425</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0" t="s">
        <v>423</v>
      </c>
      <c r="AB118" s="971"/>
      <c r="AC118" s="971"/>
      <c r="AD118" s="971"/>
      <c r="AE118" s="972"/>
      <c r="AF118" s="970" t="s">
        <v>305</v>
      </c>
      <c r="AG118" s="971"/>
      <c r="AH118" s="971"/>
      <c r="AI118" s="971"/>
      <c r="AJ118" s="972"/>
      <c r="AK118" s="970" t="s">
        <v>304</v>
      </c>
      <c r="AL118" s="971"/>
      <c r="AM118" s="971"/>
      <c r="AN118" s="971"/>
      <c r="AO118" s="972"/>
      <c r="AP118" s="1057" t="s">
        <v>424</v>
      </c>
      <c r="AQ118" s="1058"/>
      <c r="AR118" s="1058"/>
      <c r="AS118" s="1058"/>
      <c r="AT118" s="1059"/>
      <c r="AU118" s="986"/>
      <c r="AV118" s="987"/>
      <c r="AW118" s="987"/>
      <c r="AX118" s="987"/>
      <c r="AY118" s="987"/>
      <c r="AZ118" s="1060" t="s">
        <v>454</v>
      </c>
      <c r="BA118" s="1051"/>
      <c r="BB118" s="1051"/>
      <c r="BC118" s="1051"/>
      <c r="BD118" s="1051"/>
      <c r="BE118" s="1051"/>
      <c r="BF118" s="1051"/>
      <c r="BG118" s="1051"/>
      <c r="BH118" s="1051"/>
      <c r="BI118" s="1051"/>
      <c r="BJ118" s="1051"/>
      <c r="BK118" s="1051"/>
      <c r="BL118" s="1051"/>
      <c r="BM118" s="1051"/>
      <c r="BN118" s="1051"/>
      <c r="BO118" s="1051"/>
      <c r="BP118" s="1052"/>
      <c r="BQ118" s="1083" t="s">
        <v>431</v>
      </c>
      <c r="BR118" s="1084"/>
      <c r="BS118" s="1084"/>
      <c r="BT118" s="1084"/>
      <c r="BU118" s="1084"/>
      <c r="BV118" s="1084" t="s">
        <v>130</v>
      </c>
      <c r="BW118" s="1084"/>
      <c r="BX118" s="1084"/>
      <c r="BY118" s="1084"/>
      <c r="BZ118" s="1084"/>
      <c r="CA118" s="1084" t="s">
        <v>130</v>
      </c>
      <c r="CB118" s="1084"/>
      <c r="CC118" s="1084"/>
      <c r="CD118" s="1084"/>
      <c r="CE118" s="1084"/>
      <c r="CF118" s="1000" t="s">
        <v>431</v>
      </c>
      <c r="CG118" s="1001"/>
      <c r="CH118" s="1001"/>
      <c r="CI118" s="1001"/>
      <c r="CJ118" s="1001"/>
      <c r="CK118" s="1031"/>
      <c r="CL118" s="1032"/>
      <c r="CM118" s="1002" t="s">
        <v>455</v>
      </c>
      <c r="CN118" s="1003"/>
      <c r="CO118" s="1003"/>
      <c r="CP118" s="1003"/>
      <c r="CQ118" s="1003"/>
      <c r="CR118" s="1003"/>
      <c r="CS118" s="1003"/>
      <c r="CT118" s="1003"/>
      <c r="CU118" s="1003"/>
      <c r="CV118" s="1003"/>
      <c r="CW118" s="1003"/>
      <c r="CX118" s="1003"/>
      <c r="CY118" s="1003"/>
      <c r="CZ118" s="1003"/>
      <c r="DA118" s="1003"/>
      <c r="DB118" s="1003"/>
      <c r="DC118" s="1003"/>
      <c r="DD118" s="1003"/>
      <c r="DE118" s="1003"/>
      <c r="DF118" s="1004"/>
      <c r="DG118" s="1044" t="s">
        <v>431</v>
      </c>
      <c r="DH118" s="1045"/>
      <c r="DI118" s="1045"/>
      <c r="DJ118" s="1045"/>
      <c r="DK118" s="1046"/>
      <c r="DL118" s="1047" t="s">
        <v>130</v>
      </c>
      <c r="DM118" s="1045"/>
      <c r="DN118" s="1045"/>
      <c r="DO118" s="1045"/>
      <c r="DP118" s="1046"/>
      <c r="DQ118" s="1047" t="s">
        <v>130</v>
      </c>
      <c r="DR118" s="1045"/>
      <c r="DS118" s="1045"/>
      <c r="DT118" s="1045"/>
      <c r="DU118" s="1046"/>
      <c r="DV118" s="1048" t="s">
        <v>431</v>
      </c>
      <c r="DW118" s="1049"/>
      <c r="DX118" s="1049"/>
      <c r="DY118" s="1049"/>
      <c r="DZ118" s="1050"/>
    </row>
    <row r="119" spans="1:130" s="246" customFormat="1" ht="26.25" customHeight="1" x14ac:dyDescent="0.15">
      <c r="A119" s="1144" t="s">
        <v>428</v>
      </c>
      <c r="B119" s="1030"/>
      <c r="C119" s="1009" t="s">
        <v>429</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77" t="s">
        <v>431</v>
      </c>
      <c r="AB119" s="978"/>
      <c r="AC119" s="978"/>
      <c r="AD119" s="978"/>
      <c r="AE119" s="979"/>
      <c r="AF119" s="980" t="s">
        <v>130</v>
      </c>
      <c r="AG119" s="978"/>
      <c r="AH119" s="978"/>
      <c r="AI119" s="978"/>
      <c r="AJ119" s="979"/>
      <c r="AK119" s="980" t="s">
        <v>438</v>
      </c>
      <c r="AL119" s="978"/>
      <c r="AM119" s="978"/>
      <c r="AN119" s="978"/>
      <c r="AO119" s="979"/>
      <c r="AP119" s="981" t="s">
        <v>130</v>
      </c>
      <c r="AQ119" s="982"/>
      <c r="AR119" s="982"/>
      <c r="AS119" s="982"/>
      <c r="AT119" s="983"/>
      <c r="AU119" s="988"/>
      <c r="AV119" s="989"/>
      <c r="AW119" s="989"/>
      <c r="AX119" s="989"/>
      <c r="AY119" s="989"/>
      <c r="AZ119" s="277" t="s">
        <v>186</v>
      </c>
      <c r="BA119" s="277"/>
      <c r="BB119" s="277"/>
      <c r="BC119" s="277"/>
      <c r="BD119" s="277"/>
      <c r="BE119" s="277"/>
      <c r="BF119" s="277"/>
      <c r="BG119" s="277"/>
      <c r="BH119" s="277"/>
      <c r="BI119" s="277"/>
      <c r="BJ119" s="277"/>
      <c r="BK119" s="277"/>
      <c r="BL119" s="277"/>
      <c r="BM119" s="277"/>
      <c r="BN119" s="277"/>
      <c r="BO119" s="1061" t="s">
        <v>456</v>
      </c>
      <c r="BP119" s="1092"/>
      <c r="BQ119" s="1083">
        <v>6032173</v>
      </c>
      <c r="BR119" s="1084"/>
      <c r="BS119" s="1084"/>
      <c r="BT119" s="1084"/>
      <c r="BU119" s="1084"/>
      <c r="BV119" s="1084">
        <v>6839632</v>
      </c>
      <c r="BW119" s="1084"/>
      <c r="BX119" s="1084"/>
      <c r="BY119" s="1084"/>
      <c r="BZ119" s="1084"/>
      <c r="CA119" s="1084">
        <v>6826254</v>
      </c>
      <c r="CB119" s="1084"/>
      <c r="CC119" s="1084"/>
      <c r="CD119" s="1084"/>
      <c r="CE119" s="1084"/>
      <c r="CF119" s="1085"/>
      <c r="CG119" s="1086"/>
      <c r="CH119" s="1086"/>
      <c r="CI119" s="1086"/>
      <c r="CJ119" s="1087"/>
      <c r="CK119" s="1033"/>
      <c r="CL119" s="1034"/>
      <c r="CM119" s="1088" t="s">
        <v>457</v>
      </c>
      <c r="CN119" s="1089"/>
      <c r="CO119" s="1089"/>
      <c r="CP119" s="1089"/>
      <c r="CQ119" s="1089"/>
      <c r="CR119" s="1089"/>
      <c r="CS119" s="1089"/>
      <c r="CT119" s="1089"/>
      <c r="CU119" s="1089"/>
      <c r="CV119" s="1089"/>
      <c r="CW119" s="1089"/>
      <c r="CX119" s="1089"/>
      <c r="CY119" s="1089"/>
      <c r="CZ119" s="1089"/>
      <c r="DA119" s="1089"/>
      <c r="DB119" s="1089"/>
      <c r="DC119" s="1089"/>
      <c r="DD119" s="1089"/>
      <c r="DE119" s="1089"/>
      <c r="DF119" s="1090"/>
      <c r="DG119" s="1091">
        <v>4986</v>
      </c>
      <c r="DH119" s="1070"/>
      <c r="DI119" s="1070"/>
      <c r="DJ119" s="1070"/>
      <c r="DK119" s="1071"/>
      <c r="DL119" s="1069">
        <v>46516</v>
      </c>
      <c r="DM119" s="1070"/>
      <c r="DN119" s="1070"/>
      <c r="DO119" s="1070"/>
      <c r="DP119" s="1071"/>
      <c r="DQ119" s="1069">
        <v>41785</v>
      </c>
      <c r="DR119" s="1070"/>
      <c r="DS119" s="1070"/>
      <c r="DT119" s="1070"/>
      <c r="DU119" s="1071"/>
      <c r="DV119" s="1072">
        <v>1.9</v>
      </c>
      <c r="DW119" s="1073"/>
      <c r="DX119" s="1073"/>
      <c r="DY119" s="1073"/>
      <c r="DZ119" s="1074"/>
    </row>
    <row r="120" spans="1:130" s="246" customFormat="1" ht="26.25" customHeight="1" x14ac:dyDescent="0.15">
      <c r="A120" s="1145"/>
      <c r="B120" s="1032"/>
      <c r="C120" s="1002" t="s">
        <v>433</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4"/>
      <c r="AA120" s="1044" t="s">
        <v>130</v>
      </c>
      <c r="AB120" s="1045"/>
      <c r="AC120" s="1045"/>
      <c r="AD120" s="1045"/>
      <c r="AE120" s="1046"/>
      <c r="AF120" s="1047" t="s">
        <v>388</v>
      </c>
      <c r="AG120" s="1045"/>
      <c r="AH120" s="1045"/>
      <c r="AI120" s="1045"/>
      <c r="AJ120" s="1046"/>
      <c r="AK120" s="1047" t="s">
        <v>388</v>
      </c>
      <c r="AL120" s="1045"/>
      <c r="AM120" s="1045"/>
      <c r="AN120" s="1045"/>
      <c r="AO120" s="1046"/>
      <c r="AP120" s="1048" t="s">
        <v>130</v>
      </c>
      <c r="AQ120" s="1049"/>
      <c r="AR120" s="1049"/>
      <c r="AS120" s="1049"/>
      <c r="AT120" s="1050"/>
      <c r="AU120" s="1075" t="s">
        <v>458</v>
      </c>
      <c r="AV120" s="1076"/>
      <c r="AW120" s="1076"/>
      <c r="AX120" s="1076"/>
      <c r="AY120" s="1077"/>
      <c r="AZ120" s="1026" t="s">
        <v>459</v>
      </c>
      <c r="BA120" s="975"/>
      <c r="BB120" s="975"/>
      <c r="BC120" s="975"/>
      <c r="BD120" s="975"/>
      <c r="BE120" s="975"/>
      <c r="BF120" s="975"/>
      <c r="BG120" s="975"/>
      <c r="BH120" s="975"/>
      <c r="BI120" s="975"/>
      <c r="BJ120" s="975"/>
      <c r="BK120" s="975"/>
      <c r="BL120" s="975"/>
      <c r="BM120" s="975"/>
      <c r="BN120" s="975"/>
      <c r="BO120" s="975"/>
      <c r="BP120" s="976"/>
      <c r="BQ120" s="1012">
        <v>2999091</v>
      </c>
      <c r="BR120" s="1013"/>
      <c r="BS120" s="1013"/>
      <c r="BT120" s="1013"/>
      <c r="BU120" s="1013"/>
      <c r="BV120" s="1013">
        <v>3275237</v>
      </c>
      <c r="BW120" s="1013"/>
      <c r="BX120" s="1013"/>
      <c r="BY120" s="1013"/>
      <c r="BZ120" s="1013"/>
      <c r="CA120" s="1013">
        <v>3625949</v>
      </c>
      <c r="CB120" s="1013"/>
      <c r="CC120" s="1013"/>
      <c r="CD120" s="1013"/>
      <c r="CE120" s="1013"/>
      <c r="CF120" s="1027">
        <v>165.5</v>
      </c>
      <c r="CG120" s="1028"/>
      <c r="CH120" s="1028"/>
      <c r="CI120" s="1028"/>
      <c r="CJ120" s="1028"/>
      <c r="CK120" s="1093" t="s">
        <v>460</v>
      </c>
      <c r="CL120" s="1094"/>
      <c r="CM120" s="1094"/>
      <c r="CN120" s="1094"/>
      <c r="CO120" s="1095"/>
      <c r="CP120" s="1101" t="s">
        <v>399</v>
      </c>
      <c r="CQ120" s="1102"/>
      <c r="CR120" s="1102"/>
      <c r="CS120" s="1102"/>
      <c r="CT120" s="1102"/>
      <c r="CU120" s="1102"/>
      <c r="CV120" s="1102"/>
      <c r="CW120" s="1102"/>
      <c r="CX120" s="1102"/>
      <c r="CY120" s="1102"/>
      <c r="CZ120" s="1102"/>
      <c r="DA120" s="1102"/>
      <c r="DB120" s="1102"/>
      <c r="DC120" s="1102"/>
      <c r="DD120" s="1102"/>
      <c r="DE120" s="1102"/>
      <c r="DF120" s="1103"/>
      <c r="DG120" s="1012" t="s">
        <v>130</v>
      </c>
      <c r="DH120" s="1013"/>
      <c r="DI120" s="1013"/>
      <c r="DJ120" s="1013"/>
      <c r="DK120" s="1013"/>
      <c r="DL120" s="1013">
        <v>459849</v>
      </c>
      <c r="DM120" s="1013"/>
      <c r="DN120" s="1013"/>
      <c r="DO120" s="1013"/>
      <c r="DP120" s="1013"/>
      <c r="DQ120" s="1013">
        <v>413162</v>
      </c>
      <c r="DR120" s="1013"/>
      <c r="DS120" s="1013"/>
      <c r="DT120" s="1013"/>
      <c r="DU120" s="1013"/>
      <c r="DV120" s="1014">
        <v>18.899999999999999</v>
      </c>
      <c r="DW120" s="1014"/>
      <c r="DX120" s="1014"/>
      <c r="DY120" s="1014"/>
      <c r="DZ120" s="1015"/>
    </row>
    <row r="121" spans="1:130" s="246" customFormat="1" ht="26.25" customHeight="1" x14ac:dyDescent="0.15">
      <c r="A121" s="1145"/>
      <c r="B121" s="1032"/>
      <c r="C121" s="1053" t="s">
        <v>461</v>
      </c>
      <c r="D121" s="1054"/>
      <c r="E121" s="1054"/>
      <c r="F121" s="1054"/>
      <c r="G121" s="1054"/>
      <c r="H121" s="1054"/>
      <c r="I121" s="1054"/>
      <c r="J121" s="1054"/>
      <c r="K121" s="1054"/>
      <c r="L121" s="1054"/>
      <c r="M121" s="1054"/>
      <c r="N121" s="1054"/>
      <c r="O121" s="1054"/>
      <c r="P121" s="1054"/>
      <c r="Q121" s="1054"/>
      <c r="R121" s="1054"/>
      <c r="S121" s="1054"/>
      <c r="T121" s="1054"/>
      <c r="U121" s="1054"/>
      <c r="V121" s="1054"/>
      <c r="W121" s="1054"/>
      <c r="X121" s="1054"/>
      <c r="Y121" s="1054"/>
      <c r="Z121" s="1055"/>
      <c r="AA121" s="1044" t="s">
        <v>431</v>
      </c>
      <c r="AB121" s="1045"/>
      <c r="AC121" s="1045"/>
      <c r="AD121" s="1045"/>
      <c r="AE121" s="1046"/>
      <c r="AF121" s="1047" t="s">
        <v>130</v>
      </c>
      <c r="AG121" s="1045"/>
      <c r="AH121" s="1045"/>
      <c r="AI121" s="1045"/>
      <c r="AJ121" s="1046"/>
      <c r="AK121" s="1047" t="s">
        <v>431</v>
      </c>
      <c r="AL121" s="1045"/>
      <c r="AM121" s="1045"/>
      <c r="AN121" s="1045"/>
      <c r="AO121" s="1046"/>
      <c r="AP121" s="1048" t="s">
        <v>130</v>
      </c>
      <c r="AQ121" s="1049"/>
      <c r="AR121" s="1049"/>
      <c r="AS121" s="1049"/>
      <c r="AT121" s="1050"/>
      <c r="AU121" s="1078"/>
      <c r="AV121" s="1079"/>
      <c r="AW121" s="1079"/>
      <c r="AX121" s="1079"/>
      <c r="AY121" s="1080"/>
      <c r="AZ121" s="1035" t="s">
        <v>462</v>
      </c>
      <c r="BA121" s="1036"/>
      <c r="BB121" s="1036"/>
      <c r="BC121" s="1036"/>
      <c r="BD121" s="1036"/>
      <c r="BE121" s="1036"/>
      <c r="BF121" s="1036"/>
      <c r="BG121" s="1036"/>
      <c r="BH121" s="1036"/>
      <c r="BI121" s="1036"/>
      <c r="BJ121" s="1036"/>
      <c r="BK121" s="1036"/>
      <c r="BL121" s="1036"/>
      <c r="BM121" s="1036"/>
      <c r="BN121" s="1036"/>
      <c r="BO121" s="1036"/>
      <c r="BP121" s="1037"/>
      <c r="BQ121" s="1005">
        <v>80930</v>
      </c>
      <c r="BR121" s="1006"/>
      <c r="BS121" s="1006"/>
      <c r="BT121" s="1006"/>
      <c r="BU121" s="1006"/>
      <c r="BV121" s="1006">
        <v>87943</v>
      </c>
      <c r="BW121" s="1006"/>
      <c r="BX121" s="1006"/>
      <c r="BY121" s="1006"/>
      <c r="BZ121" s="1006"/>
      <c r="CA121" s="1006">
        <v>70927</v>
      </c>
      <c r="CB121" s="1006"/>
      <c r="CC121" s="1006"/>
      <c r="CD121" s="1006"/>
      <c r="CE121" s="1006"/>
      <c r="CF121" s="1000">
        <v>3.2</v>
      </c>
      <c r="CG121" s="1001"/>
      <c r="CH121" s="1001"/>
      <c r="CI121" s="1001"/>
      <c r="CJ121" s="1001"/>
      <c r="CK121" s="1096"/>
      <c r="CL121" s="1097"/>
      <c r="CM121" s="1097"/>
      <c r="CN121" s="1097"/>
      <c r="CO121" s="1098"/>
      <c r="CP121" s="1106" t="s">
        <v>463</v>
      </c>
      <c r="CQ121" s="1107"/>
      <c r="CR121" s="1107"/>
      <c r="CS121" s="1107"/>
      <c r="CT121" s="1107"/>
      <c r="CU121" s="1107"/>
      <c r="CV121" s="1107"/>
      <c r="CW121" s="1107"/>
      <c r="CX121" s="1107"/>
      <c r="CY121" s="1107"/>
      <c r="CZ121" s="1107"/>
      <c r="DA121" s="1107"/>
      <c r="DB121" s="1107"/>
      <c r="DC121" s="1107"/>
      <c r="DD121" s="1107"/>
      <c r="DE121" s="1107"/>
      <c r="DF121" s="1108"/>
      <c r="DG121" s="1005">
        <v>234820</v>
      </c>
      <c r="DH121" s="1006"/>
      <c r="DI121" s="1006"/>
      <c r="DJ121" s="1006"/>
      <c r="DK121" s="1006"/>
      <c r="DL121" s="1006">
        <v>318250</v>
      </c>
      <c r="DM121" s="1006"/>
      <c r="DN121" s="1006"/>
      <c r="DO121" s="1006"/>
      <c r="DP121" s="1006"/>
      <c r="DQ121" s="1006">
        <v>298820</v>
      </c>
      <c r="DR121" s="1006"/>
      <c r="DS121" s="1006"/>
      <c r="DT121" s="1006"/>
      <c r="DU121" s="1006"/>
      <c r="DV121" s="1007">
        <v>13.6</v>
      </c>
      <c r="DW121" s="1007"/>
      <c r="DX121" s="1007"/>
      <c r="DY121" s="1007"/>
      <c r="DZ121" s="1008"/>
    </row>
    <row r="122" spans="1:130" s="246" customFormat="1" ht="26.25" customHeight="1" x14ac:dyDescent="0.15">
      <c r="A122" s="1145"/>
      <c r="B122" s="1032"/>
      <c r="C122" s="1002" t="s">
        <v>444</v>
      </c>
      <c r="D122" s="1003"/>
      <c r="E122" s="1003"/>
      <c r="F122" s="1003"/>
      <c r="G122" s="1003"/>
      <c r="H122" s="1003"/>
      <c r="I122" s="1003"/>
      <c r="J122" s="1003"/>
      <c r="K122" s="1003"/>
      <c r="L122" s="1003"/>
      <c r="M122" s="1003"/>
      <c r="N122" s="1003"/>
      <c r="O122" s="1003"/>
      <c r="P122" s="1003"/>
      <c r="Q122" s="1003"/>
      <c r="R122" s="1003"/>
      <c r="S122" s="1003"/>
      <c r="T122" s="1003"/>
      <c r="U122" s="1003"/>
      <c r="V122" s="1003"/>
      <c r="W122" s="1003"/>
      <c r="X122" s="1003"/>
      <c r="Y122" s="1003"/>
      <c r="Z122" s="1004"/>
      <c r="AA122" s="1044" t="s">
        <v>431</v>
      </c>
      <c r="AB122" s="1045"/>
      <c r="AC122" s="1045"/>
      <c r="AD122" s="1045"/>
      <c r="AE122" s="1046"/>
      <c r="AF122" s="1047" t="s">
        <v>130</v>
      </c>
      <c r="AG122" s="1045"/>
      <c r="AH122" s="1045"/>
      <c r="AI122" s="1045"/>
      <c r="AJ122" s="1046"/>
      <c r="AK122" s="1047" t="s">
        <v>130</v>
      </c>
      <c r="AL122" s="1045"/>
      <c r="AM122" s="1045"/>
      <c r="AN122" s="1045"/>
      <c r="AO122" s="1046"/>
      <c r="AP122" s="1048" t="s">
        <v>431</v>
      </c>
      <c r="AQ122" s="1049"/>
      <c r="AR122" s="1049"/>
      <c r="AS122" s="1049"/>
      <c r="AT122" s="1050"/>
      <c r="AU122" s="1078"/>
      <c r="AV122" s="1079"/>
      <c r="AW122" s="1079"/>
      <c r="AX122" s="1079"/>
      <c r="AY122" s="1080"/>
      <c r="AZ122" s="1060" t="s">
        <v>464</v>
      </c>
      <c r="BA122" s="1051"/>
      <c r="BB122" s="1051"/>
      <c r="BC122" s="1051"/>
      <c r="BD122" s="1051"/>
      <c r="BE122" s="1051"/>
      <c r="BF122" s="1051"/>
      <c r="BG122" s="1051"/>
      <c r="BH122" s="1051"/>
      <c r="BI122" s="1051"/>
      <c r="BJ122" s="1051"/>
      <c r="BK122" s="1051"/>
      <c r="BL122" s="1051"/>
      <c r="BM122" s="1051"/>
      <c r="BN122" s="1051"/>
      <c r="BO122" s="1051"/>
      <c r="BP122" s="1052"/>
      <c r="BQ122" s="1083">
        <v>3681233</v>
      </c>
      <c r="BR122" s="1084"/>
      <c r="BS122" s="1084"/>
      <c r="BT122" s="1084"/>
      <c r="BU122" s="1084"/>
      <c r="BV122" s="1084">
        <v>4111668</v>
      </c>
      <c r="BW122" s="1084"/>
      <c r="BX122" s="1084"/>
      <c r="BY122" s="1084"/>
      <c r="BZ122" s="1084"/>
      <c r="CA122" s="1084">
        <v>4404684</v>
      </c>
      <c r="CB122" s="1084"/>
      <c r="CC122" s="1084"/>
      <c r="CD122" s="1084"/>
      <c r="CE122" s="1084"/>
      <c r="CF122" s="1104">
        <v>201.1</v>
      </c>
      <c r="CG122" s="1105"/>
      <c r="CH122" s="1105"/>
      <c r="CI122" s="1105"/>
      <c r="CJ122" s="1105"/>
      <c r="CK122" s="1096"/>
      <c r="CL122" s="1097"/>
      <c r="CM122" s="1097"/>
      <c r="CN122" s="1097"/>
      <c r="CO122" s="1098"/>
      <c r="CP122" s="1106" t="s">
        <v>465</v>
      </c>
      <c r="CQ122" s="1107"/>
      <c r="CR122" s="1107"/>
      <c r="CS122" s="1107"/>
      <c r="CT122" s="1107"/>
      <c r="CU122" s="1107"/>
      <c r="CV122" s="1107"/>
      <c r="CW122" s="1107"/>
      <c r="CX122" s="1107"/>
      <c r="CY122" s="1107"/>
      <c r="CZ122" s="1107"/>
      <c r="DA122" s="1107"/>
      <c r="DB122" s="1107"/>
      <c r="DC122" s="1107"/>
      <c r="DD122" s="1107"/>
      <c r="DE122" s="1107"/>
      <c r="DF122" s="1108"/>
      <c r="DG122" s="1005" t="s">
        <v>388</v>
      </c>
      <c r="DH122" s="1006"/>
      <c r="DI122" s="1006"/>
      <c r="DJ122" s="1006"/>
      <c r="DK122" s="1006"/>
      <c r="DL122" s="1006" t="s">
        <v>431</v>
      </c>
      <c r="DM122" s="1006"/>
      <c r="DN122" s="1006"/>
      <c r="DO122" s="1006"/>
      <c r="DP122" s="1006"/>
      <c r="DQ122" s="1006" t="s">
        <v>130</v>
      </c>
      <c r="DR122" s="1006"/>
      <c r="DS122" s="1006"/>
      <c r="DT122" s="1006"/>
      <c r="DU122" s="1006"/>
      <c r="DV122" s="1007" t="s">
        <v>388</v>
      </c>
      <c r="DW122" s="1007"/>
      <c r="DX122" s="1007"/>
      <c r="DY122" s="1007"/>
      <c r="DZ122" s="1008"/>
    </row>
    <row r="123" spans="1:130" s="246" customFormat="1" ht="26.25" customHeight="1" x14ac:dyDescent="0.15">
      <c r="A123" s="1145"/>
      <c r="B123" s="1032"/>
      <c r="C123" s="1002" t="s">
        <v>450</v>
      </c>
      <c r="D123" s="1003"/>
      <c r="E123" s="1003"/>
      <c r="F123" s="1003"/>
      <c r="G123" s="1003"/>
      <c r="H123" s="1003"/>
      <c r="I123" s="1003"/>
      <c r="J123" s="1003"/>
      <c r="K123" s="1003"/>
      <c r="L123" s="1003"/>
      <c r="M123" s="1003"/>
      <c r="N123" s="1003"/>
      <c r="O123" s="1003"/>
      <c r="P123" s="1003"/>
      <c r="Q123" s="1003"/>
      <c r="R123" s="1003"/>
      <c r="S123" s="1003"/>
      <c r="T123" s="1003"/>
      <c r="U123" s="1003"/>
      <c r="V123" s="1003"/>
      <c r="W123" s="1003"/>
      <c r="X123" s="1003"/>
      <c r="Y123" s="1003"/>
      <c r="Z123" s="1004"/>
      <c r="AA123" s="1044" t="s">
        <v>388</v>
      </c>
      <c r="AB123" s="1045"/>
      <c r="AC123" s="1045"/>
      <c r="AD123" s="1045"/>
      <c r="AE123" s="1046"/>
      <c r="AF123" s="1047" t="s">
        <v>431</v>
      </c>
      <c r="AG123" s="1045"/>
      <c r="AH123" s="1045"/>
      <c r="AI123" s="1045"/>
      <c r="AJ123" s="1046"/>
      <c r="AK123" s="1047" t="s">
        <v>431</v>
      </c>
      <c r="AL123" s="1045"/>
      <c r="AM123" s="1045"/>
      <c r="AN123" s="1045"/>
      <c r="AO123" s="1046"/>
      <c r="AP123" s="1048" t="s">
        <v>438</v>
      </c>
      <c r="AQ123" s="1049"/>
      <c r="AR123" s="1049"/>
      <c r="AS123" s="1049"/>
      <c r="AT123" s="1050"/>
      <c r="AU123" s="1081"/>
      <c r="AV123" s="1082"/>
      <c r="AW123" s="1082"/>
      <c r="AX123" s="1082"/>
      <c r="AY123" s="1082"/>
      <c r="AZ123" s="277" t="s">
        <v>186</v>
      </c>
      <c r="BA123" s="277"/>
      <c r="BB123" s="277"/>
      <c r="BC123" s="277"/>
      <c r="BD123" s="277"/>
      <c r="BE123" s="277"/>
      <c r="BF123" s="277"/>
      <c r="BG123" s="277"/>
      <c r="BH123" s="277"/>
      <c r="BI123" s="277"/>
      <c r="BJ123" s="277"/>
      <c r="BK123" s="277"/>
      <c r="BL123" s="277"/>
      <c r="BM123" s="277"/>
      <c r="BN123" s="277"/>
      <c r="BO123" s="1061" t="s">
        <v>466</v>
      </c>
      <c r="BP123" s="1092"/>
      <c r="BQ123" s="1151">
        <v>6761254</v>
      </c>
      <c r="BR123" s="1152"/>
      <c r="BS123" s="1152"/>
      <c r="BT123" s="1152"/>
      <c r="BU123" s="1152"/>
      <c r="BV123" s="1152">
        <v>7474848</v>
      </c>
      <c r="BW123" s="1152"/>
      <c r="BX123" s="1152"/>
      <c r="BY123" s="1152"/>
      <c r="BZ123" s="1152"/>
      <c r="CA123" s="1152">
        <v>8101560</v>
      </c>
      <c r="CB123" s="1152"/>
      <c r="CC123" s="1152"/>
      <c r="CD123" s="1152"/>
      <c r="CE123" s="1152"/>
      <c r="CF123" s="1085"/>
      <c r="CG123" s="1086"/>
      <c r="CH123" s="1086"/>
      <c r="CI123" s="1086"/>
      <c r="CJ123" s="1087"/>
      <c r="CK123" s="1096"/>
      <c r="CL123" s="1097"/>
      <c r="CM123" s="1097"/>
      <c r="CN123" s="1097"/>
      <c r="CO123" s="1098"/>
      <c r="CP123" s="1106" t="s">
        <v>467</v>
      </c>
      <c r="CQ123" s="1107"/>
      <c r="CR123" s="1107"/>
      <c r="CS123" s="1107"/>
      <c r="CT123" s="1107"/>
      <c r="CU123" s="1107"/>
      <c r="CV123" s="1107"/>
      <c r="CW123" s="1107"/>
      <c r="CX123" s="1107"/>
      <c r="CY123" s="1107"/>
      <c r="CZ123" s="1107"/>
      <c r="DA123" s="1107"/>
      <c r="DB123" s="1107"/>
      <c r="DC123" s="1107"/>
      <c r="DD123" s="1107"/>
      <c r="DE123" s="1107"/>
      <c r="DF123" s="1108"/>
      <c r="DG123" s="1044" t="s">
        <v>431</v>
      </c>
      <c r="DH123" s="1045"/>
      <c r="DI123" s="1045"/>
      <c r="DJ123" s="1045"/>
      <c r="DK123" s="1046"/>
      <c r="DL123" s="1047" t="s">
        <v>431</v>
      </c>
      <c r="DM123" s="1045"/>
      <c r="DN123" s="1045"/>
      <c r="DO123" s="1045"/>
      <c r="DP123" s="1046"/>
      <c r="DQ123" s="1047" t="s">
        <v>431</v>
      </c>
      <c r="DR123" s="1045"/>
      <c r="DS123" s="1045"/>
      <c r="DT123" s="1045"/>
      <c r="DU123" s="1046"/>
      <c r="DV123" s="1048" t="s">
        <v>388</v>
      </c>
      <c r="DW123" s="1049"/>
      <c r="DX123" s="1049"/>
      <c r="DY123" s="1049"/>
      <c r="DZ123" s="1050"/>
    </row>
    <row r="124" spans="1:130" s="246" customFormat="1" ht="26.25" customHeight="1" thickBot="1" x14ac:dyDescent="0.2">
      <c r="A124" s="1145"/>
      <c r="B124" s="1032"/>
      <c r="C124" s="1002" t="s">
        <v>453</v>
      </c>
      <c r="D124" s="1003"/>
      <c r="E124" s="1003"/>
      <c r="F124" s="1003"/>
      <c r="G124" s="1003"/>
      <c r="H124" s="1003"/>
      <c r="I124" s="1003"/>
      <c r="J124" s="1003"/>
      <c r="K124" s="1003"/>
      <c r="L124" s="1003"/>
      <c r="M124" s="1003"/>
      <c r="N124" s="1003"/>
      <c r="O124" s="1003"/>
      <c r="P124" s="1003"/>
      <c r="Q124" s="1003"/>
      <c r="R124" s="1003"/>
      <c r="S124" s="1003"/>
      <c r="T124" s="1003"/>
      <c r="U124" s="1003"/>
      <c r="V124" s="1003"/>
      <c r="W124" s="1003"/>
      <c r="X124" s="1003"/>
      <c r="Y124" s="1003"/>
      <c r="Z124" s="1004"/>
      <c r="AA124" s="1044" t="s">
        <v>431</v>
      </c>
      <c r="AB124" s="1045"/>
      <c r="AC124" s="1045"/>
      <c r="AD124" s="1045"/>
      <c r="AE124" s="1046"/>
      <c r="AF124" s="1047" t="s">
        <v>388</v>
      </c>
      <c r="AG124" s="1045"/>
      <c r="AH124" s="1045"/>
      <c r="AI124" s="1045"/>
      <c r="AJ124" s="1046"/>
      <c r="AK124" s="1047" t="s">
        <v>431</v>
      </c>
      <c r="AL124" s="1045"/>
      <c r="AM124" s="1045"/>
      <c r="AN124" s="1045"/>
      <c r="AO124" s="1046"/>
      <c r="AP124" s="1048" t="s">
        <v>388</v>
      </c>
      <c r="AQ124" s="1049"/>
      <c r="AR124" s="1049"/>
      <c r="AS124" s="1049"/>
      <c r="AT124" s="1050"/>
      <c r="AU124" s="1147" t="s">
        <v>468</v>
      </c>
      <c r="AV124" s="1148"/>
      <c r="AW124" s="1148"/>
      <c r="AX124" s="1148"/>
      <c r="AY124" s="1148"/>
      <c r="AZ124" s="1148"/>
      <c r="BA124" s="1148"/>
      <c r="BB124" s="1148"/>
      <c r="BC124" s="1148"/>
      <c r="BD124" s="1148"/>
      <c r="BE124" s="1148"/>
      <c r="BF124" s="1148"/>
      <c r="BG124" s="1148"/>
      <c r="BH124" s="1148"/>
      <c r="BI124" s="1148"/>
      <c r="BJ124" s="1148"/>
      <c r="BK124" s="1148"/>
      <c r="BL124" s="1148"/>
      <c r="BM124" s="1148"/>
      <c r="BN124" s="1148"/>
      <c r="BO124" s="1148"/>
      <c r="BP124" s="1149"/>
      <c r="BQ124" s="1150" t="s">
        <v>388</v>
      </c>
      <c r="BR124" s="1114"/>
      <c r="BS124" s="1114"/>
      <c r="BT124" s="1114"/>
      <c r="BU124" s="1114"/>
      <c r="BV124" s="1114" t="s">
        <v>431</v>
      </c>
      <c r="BW124" s="1114"/>
      <c r="BX124" s="1114"/>
      <c r="BY124" s="1114"/>
      <c r="BZ124" s="1114"/>
      <c r="CA124" s="1114" t="s">
        <v>438</v>
      </c>
      <c r="CB124" s="1114"/>
      <c r="CC124" s="1114"/>
      <c r="CD124" s="1114"/>
      <c r="CE124" s="1114"/>
      <c r="CF124" s="1115"/>
      <c r="CG124" s="1116"/>
      <c r="CH124" s="1116"/>
      <c r="CI124" s="1116"/>
      <c r="CJ124" s="1117"/>
      <c r="CK124" s="1099"/>
      <c r="CL124" s="1099"/>
      <c r="CM124" s="1099"/>
      <c r="CN124" s="1099"/>
      <c r="CO124" s="1100"/>
      <c r="CP124" s="1106" t="s">
        <v>469</v>
      </c>
      <c r="CQ124" s="1107"/>
      <c r="CR124" s="1107"/>
      <c r="CS124" s="1107"/>
      <c r="CT124" s="1107"/>
      <c r="CU124" s="1107"/>
      <c r="CV124" s="1107"/>
      <c r="CW124" s="1107"/>
      <c r="CX124" s="1107"/>
      <c r="CY124" s="1107"/>
      <c r="CZ124" s="1107"/>
      <c r="DA124" s="1107"/>
      <c r="DB124" s="1107"/>
      <c r="DC124" s="1107"/>
      <c r="DD124" s="1107"/>
      <c r="DE124" s="1107"/>
      <c r="DF124" s="1108"/>
      <c r="DG124" s="1091" t="s">
        <v>431</v>
      </c>
      <c r="DH124" s="1070"/>
      <c r="DI124" s="1070"/>
      <c r="DJ124" s="1070"/>
      <c r="DK124" s="1071"/>
      <c r="DL124" s="1069" t="s">
        <v>431</v>
      </c>
      <c r="DM124" s="1070"/>
      <c r="DN124" s="1070"/>
      <c r="DO124" s="1070"/>
      <c r="DP124" s="1071"/>
      <c r="DQ124" s="1069" t="s">
        <v>130</v>
      </c>
      <c r="DR124" s="1070"/>
      <c r="DS124" s="1070"/>
      <c r="DT124" s="1070"/>
      <c r="DU124" s="1071"/>
      <c r="DV124" s="1072" t="s">
        <v>431</v>
      </c>
      <c r="DW124" s="1073"/>
      <c r="DX124" s="1073"/>
      <c r="DY124" s="1073"/>
      <c r="DZ124" s="1074"/>
    </row>
    <row r="125" spans="1:130" s="246" customFormat="1" ht="26.25" customHeight="1" x14ac:dyDescent="0.15">
      <c r="A125" s="1145"/>
      <c r="B125" s="1032"/>
      <c r="C125" s="1002" t="s">
        <v>455</v>
      </c>
      <c r="D125" s="1003"/>
      <c r="E125" s="1003"/>
      <c r="F125" s="1003"/>
      <c r="G125" s="1003"/>
      <c r="H125" s="1003"/>
      <c r="I125" s="1003"/>
      <c r="J125" s="1003"/>
      <c r="K125" s="1003"/>
      <c r="L125" s="1003"/>
      <c r="M125" s="1003"/>
      <c r="N125" s="1003"/>
      <c r="O125" s="1003"/>
      <c r="P125" s="1003"/>
      <c r="Q125" s="1003"/>
      <c r="R125" s="1003"/>
      <c r="S125" s="1003"/>
      <c r="T125" s="1003"/>
      <c r="U125" s="1003"/>
      <c r="V125" s="1003"/>
      <c r="W125" s="1003"/>
      <c r="X125" s="1003"/>
      <c r="Y125" s="1003"/>
      <c r="Z125" s="1004"/>
      <c r="AA125" s="1044" t="s">
        <v>130</v>
      </c>
      <c r="AB125" s="1045"/>
      <c r="AC125" s="1045"/>
      <c r="AD125" s="1045"/>
      <c r="AE125" s="1046"/>
      <c r="AF125" s="1047" t="s">
        <v>431</v>
      </c>
      <c r="AG125" s="1045"/>
      <c r="AH125" s="1045"/>
      <c r="AI125" s="1045"/>
      <c r="AJ125" s="1046"/>
      <c r="AK125" s="1047" t="s">
        <v>431</v>
      </c>
      <c r="AL125" s="1045"/>
      <c r="AM125" s="1045"/>
      <c r="AN125" s="1045"/>
      <c r="AO125" s="1046"/>
      <c r="AP125" s="1048" t="s">
        <v>431</v>
      </c>
      <c r="AQ125" s="1049"/>
      <c r="AR125" s="1049"/>
      <c r="AS125" s="1049"/>
      <c r="AT125" s="105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9" t="s">
        <v>470</v>
      </c>
      <c r="CL125" s="1094"/>
      <c r="CM125" s="1094"/>
      <c r="CN125" s="1094"/>
      <c r="CO125" s="1095"/>
      <c r="CP125" s="1026" t="s">
        <v>471</v>
      </c>
      <c r="CQ125" s="975"/>
      <c r="CR125" s="975"/>
      <c r="CS125" s="975"/>
      <c r="CT125" s="975"/>
      <c r="CU125" s="975"/>
      <c r="CV125" s="975"/>
      <c r="CW125" s="975"/>
      <c r="CX125" s="975"/>
      <c r="CY125" s="975"/>
      <c r="CZ125" s="975"/>
      <c r="DA125" s="975"/>
      <c r="DB125" s="975"/>
      <c r="DC125" s="975"/>
      <c r="DD125" s="975"/>
      <c r="DE125" s="975"/>
      <c r="DF125" s="976"/>
      <c r="DG125" s="1012" t="s">
        <v>130</v>
      </c>
      <c r="DH125" s="1013"/>
      <c r="DI125" s="1013"/>
      <c r="DJ125" s="1013"/>
      <c r="DK125" s="1013"/>
      <c r="DL125" s="1013" t="s">
        <v>431</v>
      </c>
      <c r="DM125" s="1013"/>
      <c r="DN125" s="1013"/>
      <c r="DO125" s="1013"/>
      <c r="DP125" s="1013"/>
      <c r="DQ125" s="1013" t="s">
        <v>431</v>
      </c>
      <c r="DR125" s="1013"/>
      <c r="DS125" s="1013"/>
      <c r="DT125" s="1013"/>
      <c r="DU125" s="1013"/>
      <c r="DV125" s="1014" t="s">
        <v>388</v>
      </c>
      <c r="DW125" s="1014"/>
      <c r="DX125" s="1014"/>
      <c r="DY125" s="1014"/>
      <c r="DZ125" s="1015"/>
    </row>
    <row r="126" spans="1:130" s="246" customFormat="1" ht="26.25" customHeight="1" thickBot="1" x14ac:dyDescent="0.2">
      <c r="A126" s="1145"/>
      <c r="B126" s="1032"/>
      <c r="C126" s="1002" t="s">
        <v>457</v>
      </c>
      <c r="D126" s="1003"/>
      <c r="E126" s="1003"/>
      <c r="F126" s="1003"/>
      <c r="G126" s="1003"/>
      <c r="H126" s="1003"/>
      <c r="I126" s="1003"/>
      <c r="J126" s="1003"/>
      <c r="K126" s="1003"/>
      <c r="L126" s="1003"/>
      <c r="M126" s="1003"/>
      <c r="N126" s="1003"/>
      <c r="O126" s="1003"/>
      <c r="P126" s="1003"/>
      <c r="Q126" s="1003"/>
      <c r="R126" s="1003"/>
      <c r="S126" s="1003"/>
      <c r="T126" s="1003"/>
      <c r="U126" s="1003"/>
      <c r="V126" s="1003"/>
      <c r="W126" s="1003"/>
      <c r="X126" s="1003"/>
      <c r="Y126" s="1003"/>
      <c r="Z126" s="1004"/>
      <c r="AA126" s="1044">
        <v>4995</v>
      </c>
      <c r="AB126" s="1045"/>
      <c r="AC126" s="1045"/>
      <c r="AD126" s="1045"/>
      <c r="AE126" s="1046"/>
      <c r="AF126" s="1047">
        <v>4990</v>
      </c>
      <c r="AG126" s="1045"/>
      <c r="AH126" s="1045"/>
      <c r="AI126" s="1045"/>
      <c r="AJ126" s="1046"/>
      <c r="AK126" s="1047" t="s">
        <v>431</v>
      </c>
      <c r="AL126" s="1045"/>
      <c r="AM126" s="1045"/>
      <c r="AN126" s="1045"/>
      <c r="AO126" s="1046"/>
      <c r="AP126" s="1048" t="s">
        <v>431</v>
      </c>
      <c r="AQ126" s="1049"/>
      <c r="AR126" s="1049"/>
      <c r="AS126" s="1049"/>
      <c r="AT126" s="105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0"/>
      <c r="CL126" s="1097"/>
      <c r="CM126" s="1097"/>
      <c r="CN126" s="1097"/>
      <c r="CO126" s="1098"/>
      <c r="CP126" s="1035" t="s">
        <v>472</v>
      </c>
      <c r="CQ126" s="1036"/>
      <c r="CR126" s="1036"/>
      <c r="CS126" s="1036"/>
      <c r="CT126" s="1036"/>
      <c r="CU126" s="1036"/>
      <c r="CV126" s="1036"/>
      <c r="CW126" s="1036"/>
      <c r="CX126" s="1036"/>
      <c r="CY126" s="1036"/>
      <c r="CZ126" s="1036"/>
      <c r="DA126" s="1036"/>
      <c r="DB126" s="1036"/>
      <c r="DC126" s="1036"/>
      <c r="DD126" s="1036"/>
      <c r="DE126" s="1036"/>
      <c r="DF126" s="1037"/>
      <c r="DG126" s="1005" t="s">
        <v>431</v>
      </c>
      <c r="DH126" s="1006"/>
      <c r="DI126" s="1006"/>
      <c r="DJ126" s="1006"/>
      <c r="DK126" s="1006"/>
      <c r="DL126" s="1006" t="s">
        <v>431</v>
      </c>
      <c r="DM126" s="1006"/>
      <c r="DN126" s="1006"/>
      <c r="DO126" s="1006"/>
      <c r="DP126" s="1006"/>
      <c r="DQ126" s="1006" t="s">
        <v>130</v>
      </c>
      <c r="DR126" s="1006"/>
      <c r="DS126" s="1006"/>
      <c r="DT126" s="1006"/>
      <c r="DU126" s="1006"/>
      <c r="DV126" s="1007" t="s">
        <v>130</v>
      </c>
      <c r="DW126" s="1007"/>
      <c r="DX126" s="1007"/>
      <c r="DY126" s="1007"/>
      <c r="DZ126" s="1008"/>
    </row>
    <row r="127" spans="1:130" s="246" customFormat="1" ht="26.25" customHeight="1" x14ac:dyDescent="0.15">
      <c r="A127" s="1146"/>
      <c r="B127" s="1034"/>
      <c r="C127" s="1088" t="s">
        <v>473</v>
      </c>
      <c r="D127" s="1089"/>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90"/>
      <c r="AA127" s="1044" t="s">
        <v>431</v>
      </c>
      <c r="AB127" s="1045"/>
      <c r="AC127" s="1045"/>
      <c r="AD127" s="1045"/>
      <c r="AE127" s="1046"/>
      <c r="AF127" s="1047" t="s">
        <v>130</v>
      </c>
      <c r="AG127" s="1045"/>
      <c r="AH127" s="1045"/>
      <c r="AI127" s="1045"/>
      <c r="AJ127" s="1046"/>
      <c r="AK127" s="1047" t="s">
        <v>431</v>
      </c>
      <c r="AL127" s="1045"/>
      <c r="AM127" s="1045"/>
      <c r="AN127" s="1045"/>
      <c r="AO127" s="1046"/>
      <c r="AP127" s="1048" t="s">
        <v>388</v>
      </c>
      <c r="AQ127" s="1049"/>
      <c r="AR127" s="1049"/>
      <c r="AS127" s="1049"/>
      <c r="AT127" s="1050"/>
      <c r="AU127" s="282"/>
      <c r="AV127" s="282"/>
      <c r="AW127" s="282"/>
      <c r="AX127" s="1118" t="s">
        <v>474</v>
      </c>
      <c r="AY127" s="1119"/>
      <c r="AZ127" s="1119"/>
      <c r="BA127" s="1119"/>
      <c r="BB127" s="1119"/>
      <c r="BC127" s="1119"/>
      <c r="BD127" s="1119"/>
      <c r="BE127" s="1120"/>
      <c r="BF127" s="1121" t="s">
        <v>475</v>
      </c>
      <c r="BG127" s="1119"/>
      <c r="BH127" s="1119"/>
      <c r="BI127" s="1119"/>
      <c r="BJ127" s="1119"/>
      <c r="BK127" s="1119"/>
      <c r="BL127" s="1120"/>
      <c r="BM127" s="1121" t="s">
        <v>476</v>
      </c>
      <c r="BN127" s="1119"/>
      <c r="BO127" s="1119"/>
      <c r="BP127" s="1119"/>
      <c r="BQ127" s="1119"/>
      <c r="BR127" s="1119"/>
      <c r="BS127" s="1120"/>
      <c r="BT127" s="1121" t="s">
        <v>477</v>
      </c>
      <c r="BU127" s="1119"/>
      <c r="BV127" s="1119"/>
      <c r="BW127" s="1119"/>
      <c r="BX127" s="1119"/>
      <c r="BY127" s="1119"/>
      <c r="BZ127" s="1143"/>
      <c r="CA127" s="282"/>
      <c r="CB127" s="282"/>
      <c r="CC127" s="282"/>
      <c r="CD127" s="283"/>
      <c r="CE127" s="283"/>
      <c r="CF127" s="283"/>
      <c r="CG127" s="280"/>
      <c r="CH127" s="280"/>
      <c r="CI127" s="280"/>
      <c r="CJ127" s="281"/>
      <c r="CK127" s="1110"/>
      <c r="CL127" s="1097"/>
      <c r="CM127" s="1097"/>
      <c r="CN127" s="1097"/>
      <c r="CO127" s="1098"/>
      <c r="CP127" s="1035" t="s">
        <v>478</v>
      </c>
      <c r="CQ127" s="1036"/>
      <c r="CR127" s="1036"/>
      <c r="CS127" s="1036"/>
      <c r="CT127" s="1036"/>
      <c r="CU127" s="1036"/>
      <c r="CV127" s="1036"/>
      <c r="CW127" s="1036"/>
      <c r="CX127" s="1036"/>
      <c r="CY127" s="1036"/>
      <c r="CZ127" s="1036"/>
      <c r="DA127" s="1036"/>
      <c r="DB127" s="1036"/>
      <c r="DC127" s="1036"/>
      <c r="DD127" s="1036"/>
      <c r="DE127" s="1036"/>
      <c r="DF127" s="1037"/>
      <c r="DG127" s="1005" t="s">
        <v>130</v>
      </c>
      <c r="DH127" s="1006"/>
      <c r="DI127" s="1006"/>
      <c r="DJ127" s="1006"/>
      <c r="DK127" s="1006"/>
      <c r="DL127" s="1006" t="s">
        <v>431</v>
      </c>
      <c r="DM127" s="1006"/>
      <c r="DN127" s="1006"/>
      <c r="DO127" s="1006"/>
      <c r="DP127" s="1006"/>
      <c r="DQ127" s="1006" t="s">
        <v>431</v>
      </c>
      <c r="DR127" s="1006"/>
      <c r="DS127" s="1006"/>
      <c r="DT127" s="1006"/>
      <c r="DU127" s="1006"/>
      <c r="DV127" s="1007" t="s">
        <v>431</v>
      </c>
      <c r="DW127" s="1007"/>
      <c r="DX127" s="1007"/>
      <c r="DY127" s="1007"/>
      <c r="DZ127" s="1008"/>
    </row>
    <row r="128" spans="1:130" s="246" customFormat="1" ht="26.25" customHeight="1" thickBot="1" x14ac:dyDescent="0.2">
      <c r="A128" s="1129" t="s">
        <v>479</v>
      </c>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c r="W128" s="1131" t="s">
        <v>480</v>
      </c>
      <c r="X128" s="1131"/>
      <c r="Y128" s="1131"/>
      <c r="Z128" s="1132"/>
      <c r="AA128" s="1133">
        <v>15007</v>
      </c>
      <c r="AB128" s="1134"/>
      <c r="AC128" s="1134"/>
      <c r="AD128" s="1134"/>
      <c r="AE128" s="1135"/>
      <c r="AF128" s="1136">
        <v>15008</v>
      </c>
      <c r="AG128" s="1134"/>
      <c r="AH128" s="1134"/>
      <c r="AI128" s="1134"/>
      <c r="AJ128" s="1135"/>
      <c r="AK128" s="1136">
        <v>16317</v>
      </c>
      <c r="AL128" s="1134"/>
      <c r="AM128" s="1134"/>
      <c r="AN128" s="1134"/>
      <c r="AO128" s="1135"/>
      <c r="AP128" s="1137"/>
      <c r="AQ128" s="1138"/>
      <c r="AR128" s="1138"/>
      <c r="AS128" s="1138"/>
      <c r="AT128" s="1139"/>
      <c r="AU128" s="282"/>
      <c r="AV128" s="282"/>
      <c r="AW128" s="282"/>
      <c r="AX128" s="974" t="s">
        <v>481</v>
      </c>
      <c r="AY128" s="975"/>
      <c r="AZ128" s="975"/>
      <c r="BA128" s="975"/>
      <c r="BB128" s="975"/>
      <c r="BC128" s="975"/>
      <c r="BD128" s="975"/>
      <c r="BE128" s="976"/>
      <c r="BF128" s="1140" t="s">
        <v>438</v>
      </c>
      <c r="BG128" s="1141"/>
      <c r="BH128" s="1141"/>
      <c r="BI128" s="1141"/>
      <c r="BJ128" s="1141"/>
      <c r="BK128" s="1141"/>
      <c r="BL128" s="1142"/>
      <c r="BM128" s="1140">
        <v>15</v>
      </c>
      <c r="BN128" s="1141"/>
      <c r="BO128" s="1141"/>
      <c r="BP128" s="1141"/>
      <c r="BQ128" s="1141"/>
      <c r="BR128" s="1141"/>
      <c r="BS128" s="1142"/>
      <c r="BT128" s="1140">
        <v>20</v>
      </c>
      <c r="BU128" s="1141"/>
      <c r="BV128" s="1141"/>
      <c r="BW128" s="1141"/>
      <c r="BX128" s="1141"/>
      <c r="BY128" s="1141"/>
      <c r="BZ128" s="1165"/>
      <c r="CA128" s="283"/>
      <c r="CB128" s="283"/>
      <c r="CC128" s="283"/>
      <c r="CD128" s="283"/>
      <c r="CE128" s="283"/>
      <c r="CF128" s="283"/>
      <c r="CG128" s="280"/>
      <c r="CH128" s="280"/>
      <c r="CI128" s="280"/>
      <c r="CJ128" s="281"/>
      <c r="CK128" s="1111"/>
      <c r="CL128" s="1112"/>
      <c r="CM128" s="1112"/>
      <c r="CN128" s="1112"/>
      <c r="CO128" s="1113"/>
      <c r="CP128" s="1122" t="s">
        <v>482</v>
      </c>
      <c r="CQ128" s="1123"/>
      <c r="CR128" s="1123"/>
      <c r="CS128" s="1123"/>
      <c r="CT128" s="1123"/>
      <c r="CU128" s="1123"/>
      <c r="CV128" s="1123"/>
      <c r="CW128" s="1123"/>
      <c r="CX128" s="1123"/>
      <c r="CY128" s="1123"/>
      <c r="CZ128" s="1123"/>
      <c r="DA128" s="1123"/>
      <c r="DB128" s="1123"/>
      <c r="DC128" s="1123"/>
      <c r="DD128" s="1123"/>
      <c r="DE128" s="1123"/>
      <c r="DF128" s="1124"/>
      <c r="DG128" s="1125" t="s">
        <v>431</v>
      </c>
      <c r="DH128" s="1126"/>
      <c r="DI128" s="1126"/>
      <c r="DJ128" s="1126"/>
      <c r="DK128" s="1126"/>
      <c r="DL128" s="1126" t="s">
        <v>130</v>
      </c>
      <c r="DM128" s="1126"/>
      <c r="DN128" s="1126"/>
      <c r="DO128" s="1126"/>
      <c r="DP128" s="1126"/>
      <c r="DQ128" s="1126" t="s">
        <v>130</v>
      </c>
      <c r="DR128" s="1126"/>
      <c r="DS128" s="1126"/>
      <c r="DT128" s="1126"/>
      <c r="DU128" s="1126"/>
      <c r="DV128" s="1127" t="s">
        <v>431</v>
      </c>
      <c r="DW128" s="1127"/>
      <c r="DX128" s="1127"/>
      <c r="DY128" s="1127"/>
      <c r="DZ128" s="1128"/>
    </row>
    <row r="129" spans="1:131" s="246" customFormat="1" ht="26.25" customHeight="1" x14ac:dyDescent="0.15">
      <c r="A129" s="1016" t="s">
        <v>108</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159" t="s">
        <v>483</v>
      </c>
      <c r="X129" s="1160"/>
      <c r="Y129" s="1160"/>
      <c r="Z129" s="1161"/>
      <c r="AA129" s="1044">
        <v>2625511</v>
      </c>
      <c r="AB129" s="1045"/>
      <c r="AC129" s="1045"/>
      <c r="AD129" s="1045"/>
      <c r="AE129" s="1046"/>
      <c r="AF129" s="1047">
        <v>2609635</v>
      </c>
      <c r="AG129" s="1045"/>
      <c r="AH129" s="1045"/>
      <c r="AI129" s="1045"/>
      <c r="AJ129" s="1046"/>
      <c r="AK129" s="1047">
        <v>2552696</v>
      </c>
      <c r="AL129" s="1045"/>
      <c r="AM129" s="1045"/>
      <c r="AN129" s="1045"/>
      <c r="AO129" s="1046"/>
      <c r="AP129" s="1162"/>
      <c r="AQ129" s="1163"/>
      <c r="AR129" s="1163"/>
      <c r="AS129" s="1163"/>
      <c r="AT129" s="1164"/>
      <c r="AU129" s="284"/>
      <c r="AV129" s="284"/>
      <c r="AW129" s="284"/>
      <c r="AX129" s="1153" t="s">
        <v>484</v>
      </c>
      <c r="AY129" s="1036"/>
      <c r="AZ129" s="1036"/>
      <c r="BA129" s="1036"/>
      <c r="BB129" s="1036"/>
      <c r="BC129" s="1036"/>
      <c r="BD129" s="1036"/>
      <c r="BE129" s="1037"/>
      <c r="BF129" s="1154" t="s">
        <v>130</v>
      </c>
      <c r="BG129" s="1155"/>
      <c r="BH129" s="1155"/>
      <c r="BI129" s="1155"/>
      <c r="BJ129" s="1155"/>
      <c r="BK129" s="1155"/>
      <c r="BL129" s="1156"/>
      <c r="BM129" s="1154">
        <v>20</v>
      </c>
      <c r="BN129" s="1155"/>
      <c r="BO129" s="1155"/>
      <c r="BP129" s="1155"/>
      <c r="BQ129" s="1155"/>
      <c r="BR129" s="1155"/>
      <c r="BS129" s="1156"/>
      <c r="BT129" s="1154">
        <v>30</v>
      </c>
      <c r="BU129" s="1157"/>
      <c r="BV129" s="1157"/>
      <c r="BW129" s="1157"/>
      <c r="BX129" s="1157"/>
      <c r="BY129" s="1157"/>
      <c r="BZ129" s="115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6" t="s">
        <v>485</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159" t="s">
        <v>486</v>
      </c>
      <c r="X130" s="1160"/>
      <c r="Y130" s="1160"/>
      <c r="Z130" s="1161"/>
      <c r="AA130" s="1044">
        <v>352480</v>
      </c>
      <c r="AB130" s="1045"/>
      <c r="AC130" s="1045"/>
      <c r="AD130" s="1045"/>
      <c r="AE130" s="1046"/>
      <c r="AF130" s="1047">
        <v>369238</v>
      </c>
      <c r="AG130" s="1045"/>
      <c r="AH130" s="1045"/>
      <c r="AI130" s="1045"/>
      <c r="AJ130" s="1046"/>
      <c r="AK130" s="1047">
        <v>362393</v>
      </c>
      <c r="AL130" s="1045"/>
      <c r="AM130" s="1045"/>
      <c r="AN130" s="1045"/>
      <c r="AO130" s="1046"/>
      <c r="AP130" s="1162"/>
      <c r="AQ130" s="1163"/>
      <c r="AR130" s="1163"/>
      <c r="AS130" s="1163"/>
      <c r="AT130" s="1164"/>
      <c r="AU130" s="284"/>
      <c r="AV130" s="284"/>
      <c r="AW130" s="284"/>
      <c r="AX130" s="1153" t="s">
        <v>487</v>
      </c>
      <c r="AY130" s="1036"/>
      <c r="AZ130" s="1036"/>
      <c r="BA130" s="1036"/>
      <c r="BB130" s="1036"/>
      <c r="BC130" s="1036"/>
      <c r="BD130" s="1036"/>
      <c r="BE130" s="1037"/>
      <c r="BF130" s="1190">
        <v>7.7</v>
      </c>
      <c r="BG130" s="1191"/>
      <c r="BH130" s="1191"/>
      <c r="BI130" s="1191"/>
      <c r="BJ130" s="1191"/>
      <c r="BK130" s="1191"/>
      <c r="BL130" s="1192"/>
      <c r="BM130" s="1190">
        <v>25</v>
      </c>
      <c r="BN130" s="1191"/>
      <c r="BO130" s="1191"/>
      <c r="BP130" s="1191"/>
      <c r="BQ130" s="1191"/>
      <c r="BR130" s="1191"/>
      <c r="BS130" s="1192"/>
      <c r="BT130" s="1190">
        <v>35</v>
      </c>
      <c r="BU130" s="1193"/>
      <c r="BV130" s="1193"/>
      <c r="BW130" s="1193"/>
      <c r="BX130" s="1193"/>
      <c r="BY130" s="1193"/>
      <c r="BZ130" s="119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5"/>
      <c r="B131" s="1196"/>
      <c r="C131" s="1196"/>
      <c r="D131" s="1196"/>
      <c r="E131" s="1196"/>
      <c r="F131" s="1196"/>
      <c r="G131" s="1196"/>
      <c r="H131" s="1196"/>
      <c r="I131" s="1196"/>
      <c r="J131" s="1196"/>
      <c r="K131" s="1196"/>
      <c r="L131" s="1196"/>
      <c r="M131" s="1196"/>
      <c r="N131" s="1196"/>
      <c r="O131" s="1196"/>
      <c r="P131" s="1196"/>
      <c r="Q131" s="1196"/>
      <c r="R131" s="1196"/>
      <c r="S131" s="1196"/>
      <c r="T131" s="1196"/>
      <c r="U131" s="1196"/>
      <c r="V131" s="1196"/>
      <c r="W131" s="1197" t="s">
        <v>488</v>
      </c>
      <c r="X131" s="1198"/>
      <c r="Y131" s="1198"/>
      <c r="Z131" s="1199"/>
      <c r="AA131" s="1091">
        <v>2273031</v>
      </c>
      <c r="AB131" s="1070"/>
      <c r="AC131" s="1070"/>
      <c r="AD131" s="1070"/>
      <c r="AE131" s="1071"/>
      <c r="AF131" s="1069">
        <v>2240397</v>
      </c>
      <c r="AG131" s="1070"/>
      <c r="AH131" s="1070"/>
      <c r="AI131" s="1070"/>
      <c r="AJ131" s="1071"/>
      <c r="AK131" s="1069">
        <v>2190303</v>
      </c>
      <c r="AL131" s="1070"/>
      <c r="AM131" s="1070"/>
      <c r="AN131" s="1070"/>
      <c r="AO131" s="1071"/>
      <c r="AP131" s="1200"/>
      <c r="AQ131" s="1201"/>
      <c r="AR131" s="1201"/>
      <c r="AS131" s="1201"/>
      <c r="AT131" s="1202"/>
      <c r="AU131" s="284"/>
      <c r="AV131" s="284"/>
      <c r="AW131" s="284"/>
      <c r="AX131" s="1172" t="s">
        <v>489</v>
      </c>
      <c r="AY131" s="1123"/>
      <c r="AZ131" s="1123"/>
      <c r="BA131" s="1123"/>
      <c r="BB131" s="1123"/>
      <c r="BC131" s="1123"/>
      <c r="BD131" s="1123"/>
      <c r="BE131" s="1124"/>
      <c r="BF131" s="1173" t="s">
        <v>431</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79" t="s">
        <v>490</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491</v>
      </c>
      <c r="W132" s="1183"/>
      <c r="X132" s="1183"/>
      <c r="Y132" s="1183"/>
      <c r="Z132" s="1184"/>
      <c r="AA132" s="1185">
        <v>6.3398167470000004</v>
      </c>
      <c r="AB132" s="1186"/>
      <c r="AC132" s="1186"/>
      <c r="AD132" s="1186"/>
      <c r="AE132" s="1187"/>
      <c r="AF132" s="1188">
        <v>9.4400679879999991</v>
      </c>
      <c r="AG132" s="1186"/>
      <c r="AH132" s="1186"/>
      <c r="AI132" s="1186"/>
      <c r="AJ132" s="1187"/>
      <c r="AK132" s="1188">
        <v>7.4633509609999997</v>
      </c>
      <c r="AL132" s="1186"/>
      <c r="AM132" s="1186"/>
      <c r="AN132" s="1186"/>
      <c r="AO132" s="1187"/>
      <c r="AP132" s="1085"/>
      <c r="AQ132" s="1086"/>
      <c r="AR132" s="1086"/>
      <c r="AS132" s="1086"/>
      <c r="AT132" s="118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66" t="s">
        <v>492</v>
      </c>
      <c r="W133" s="1166"/>
      <c r="X133" s="1166"/>
      <c r="Y133" s="1166"/>
      <c r="Z133" s="1167"/>
      <c r="AA133" s="1168">
        <v>8</v>
      </c>
      <c r="AB133" s="1169"/>
      <c r="AC133" s="1169"/>
      <c r="AD133" s="1169"/>
      <c r="AE133" s="1170"/>
      <c r="AF133" s="1168">
        <v>8.3000000000000007</v>
      </c>
      <c r="AG133" s="1169"/>
      <c r="AH133" s="1169"/>
      <c r="AI133" s="1169"/>
      <c r="AJ133" s="1170"/>
      <c r="AK133" s="1168">
        <v>7.7</v>
      </c>
      <c r="AL133" s="1169"/>
      <c r="AM133" s="1169"/>
      <c r="AN133" s="1169"/>
      <c r="AO133" s="1170"/>
      <c r="AP133" s="1115"/>
      <c r="AQ133" s="1116"/>
      <c r="AR133" s="1116"/>
      <c r="AS133" s="1116"/>
      <c r="AT133" s="117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u0KNiN9IHc0Af1ACgzFwWHoy0M3Rj0bEpkGbP0LcO64Ka1sOTiNi3X3PyBYJFjN7jBnz9JDfQKatvfjyA/w8g==" saltValue="Bub+e91y0KNzup9DTsyq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 bottom="0" header="0" footer="0"/>
  <pageSetup paperSize="8" scale="38" orientation="portrait" horizontalDpi="1200" verticalDpi="1200" r:id="rId1"/>
  <headerFooter alignWithMargins="0">
    <oddFooter>&amp;L&amp;D &amp;T&amp;C&amp;P/&amp;N&amp;R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DsQNgdNxcZ4GFqZc/ozViNRvnmkpGxvWtoLrkV34gfnmvdGNJNi5GfKJSUT8W0OAEtPBd8WOsv+NT14Xn91TA==" saltValue="5vqa5p44nd1nn4QZ3zTh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&amp;L&amp;D　&amp;T&amp;C&amp;P /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8rg60ohvqp5kBbn0vIduGFMnpDRm5hxJDyP5le3tiuGcNMGwsc2jJQkYB5/tqgVNfzb0hjO4VsM1AmLiwYAQg==" saltValue="QAG4y6QJq1bmoqzdrsSA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&amp;L&amp;D　&amp;T&amp;C&amp;P/&amp;N&amp;R&amp;A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6"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7"/>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8" t="s">
        <v>501</v>
      </c>
      <c r="AL9" s="1209"/>
      <c r="AM9" s="1209"/>
      <c r="AN9" s="1210"/>
      <c r="AO9" s="312">
        <v>786841</v>
      </c>
      <c r="AP9" s="312">
        <v>154555</v>
      </c>
      <c r="AQ9" s="313">
        <v>137457</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8" t="s">
        <v>502</v>
      </c>
      <c r="AL10" s="1209"/>
      <c r="AM10" s="1209"/>
      <c r="AN10" s="1210"/>
      <c r="AO10" s="315">
        <v>26636</v>
      </c>
      <c r="AP10" s="315">
        <v>5232</v>
      </c>
      <c r="AQ10" s="316">
        <v>16552</v>
      </c>
      <c r="AR10" s="317">
        <v>-68.400000000000006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8" t="s">
        <v>503</v>
      </c>
      <c r="AL11" s="1209"/>
      <c r="AM11" s="1209"/>
      <c r="AN11" s="1210"/>
      <c r="AO11" s="315">
        <v>234583</v>
      </c>
      <c r="AP11" s="315">
        <v>46078</v>
      </c>
      <c r="AQ11" s="316">
        <v>23820</v>
      </c>
      <c r="AR11" s="317">
        <v>93.4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8" t="s">
        <v>504</v>
      </c>
      <c r="AL12" s="1209"/>
      <c r="AM12" s="1209"/>
      <c r="AN12" s="1210"/>
      <c r="AO12" s="315" t="s">
        <v>505</v>
      </c>
      <c r="AP12" s="315" t="s">
        <v>505</v>
      </c>
      <c r="AQ12" s="316">
        <v>3889</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8" t="s">
        <v>506</v>
      </c>
      <c r="AL13" s="1209"/>
      <c r="AM13" s="1209"/>
      <c r="AN13" s="121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8" t="s">
        <v>507</v>
      </c>
      <c r="AL14" s="1209"/>
      <c r="AM14" s="1209"/>
      <c r="AN14" s="1210"/>
      <c r="AO14" s="315" t="s">
        <v>505</v>
      </c>
      <c r="AP14" s="315" t="s">
        <v>505</v>
      </c>
      <c r="AQ14" s="316">
        <v>6581</v>
      </c>
      <c r="AR14" s="317" t="s">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8" t="s">
        <v>508</v>
      </c>
      <c r="AL15" s="1209"/>
      <c r="AM15" s="1209"/>
      <c r="AN15" s="1210"/>
      <c r="AO15" s="315">
        <v>8915</v>
      </c>
      <c r="AP15" s="315">
        <v>1751</v>
      </c>
      <c r="AQ15" s="316">
        <v>3467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1" t="s">
        <v>509</v>
      </c>
      <c r="AL16" s="1212"/>
      <c r="AM16" s="1212"/>
      <c r="AN16" s="1213"/>
      <c r="AO16" s="315">
        <v>-69066</v>
      </c>
      <c r="AP16" s="315">
        <v>-13566</v>
      </c>
      <c r="AQ16" s="316">
        <v>-13853</v>
      </c>
      <c r="AR16" s="317">
        <v>-2.1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1" t="s">
        <v>186</v>
      </c>
      <c r="AL17" s="1212"/>
      <c r="AM17" s="1212"/>
      <c r="AN17" s="1213"/>
      <c r="AO17" s="315">
        <v>987909</v>
      </c>
      <c r="AP17" s="315">
        <v>194050</v>
      </c>
      <c r="AQ17" s="316">
        <v>177914</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3" t="s">
        <v>514</v>
      </c>
      <c r="AL21" s="1204"/>
      <c r="AM21" s="1204"/>
      <c r="AN21" s="1205"/>
      <c r="AO21" s="327">
        <v>18.46</v>
      </c>
      <c r="AP21" s="328">
        <v>15.77</v>
      </c>
      <c r="AQ21" s="329">
        <v>2.69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3" t="s">
        <v>515</v>
      </c>
      <c r="AL22" s="1204"/>
      <c r="AM22" s="1204"/>
      <c r="AN22" s="1205"/>
      <c r="AO22" s="332">
        <v>97.9</v>
      </c>
      <c r="AP22" s="333">
        <v>96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6"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7"/>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519</v>
      </c>
      <c r="AL32" s="1220"/>
      <c r="AM32" s="1220"/>
      <c r="AN32" s="1221"/>
      <c r="AO32" s="342">
        <v>377862</v>
      </c>
      <c r="AP32" s="342">
        <v>74222</v>
      </c>
      <c r="AQ32" s="343">
        <v>107318</v>
      </c>
      <c r="AR32" s="344">
        <v>-30.8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520</v>
      </c>
      <c r="AL33" s="1220"/>
      <c r="AM33" s="1220"/>
      <c r="AN33" s="1221"/>
      <c r="AO33" s="342" t="s">
        <v>505</v>
      </c>
      <c r="AP33" s="342" t="s">
        <v>505</v>
      </c>
      <c r="AQ33" s="343">
        <v>192</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521</v>
      </c>
      <c r="AL34" s="1220"/>
      <c r="AM34" s="1220"/>
      <c r="AN34" s="1221"/>
      <c r="AO34" s="342" t="s">
        <v>505</v>
      </c>
      <c r="AP34" s="342" t="s">
        <v>505</v>
      </c>
      <c r="AQ34" s="343">
        <v>281</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522</v>
      </c>
      <c r="AL35" s="1220"/>
      <c r="AM35" s="1220"/>
      <c r="AN35" s="1221"/>
      <c r="AO35" s="342">
        <v>67518</v>
      </c>
      <c r="AP35" s="342">
        <v>13262</v>
      </c>
      <c r="AQ35" s="343">
        <v>22732</v>
      </c>
      <c r="AR35" s="344">
        <v>-41.7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523</v>
      </c>
      <c r="AL36" s="1220"/>
      <c r="AM36" s="1220"/>
      <c r="AN36" s="1221"/>
      <c r="AO36" s="342">
        <v>96799</v>
      </c>
      <c r="AP36" s="342">
        <v>19014</v>
      </c>
      <c r="AQ36" s="343">
        <v>3735</v>
      </c>
      <c r="AR36" s="344">
        <v>409.1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524</v>
      </c>
      <c r="AL37" s="1220"/>
      <c r="AM37" s="1220"/>
      <c r="AN37" s="1221"/>
      <c r="AO37" s="342" t="s">
        <v>505</v>
      </c>
      <c r="AP37" s="342" t="s">
        <v>505</v>
      </c>
      <c r="AQ37" s="343">
        <v>1596</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525</v>
      </c>
      <c r="AL38" s="1223"/>
      <c r="AM38" s="1223"/>
      <c r="AN38" s="1224"/>
      <c r="AO38" s="345">
        <v>1</v>
      </c>
      <c r="AP38" s="345">
        <v>0</v>
      </c>
      <c r="AQ38" s="346">
        <v>19</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526</v>
      </c>
      <c r="AL39" s="1223"/>
      <c r="AM39" s="1223"/>
      <c r="AN39" s="1224"/>
      <c r="AO39" s="342">
        <v>-16317</v>
      </c>
      <c r="AP39" s="342">
        <v>-3205</v>
      </c>
      <c r="AQ39" s="343">
        <v>-5126</v>
      </c>
      <c r="AR39" s="344">
        <v>-37.5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527</v>
      </c>
      <c r="AL40" s="1220"/>
      <c r="AM40" s="1220"/>
      <c r="AN40" s="1221"/>
      <c r="AO40" s="342">
        <v>-362393</v>
      </c>
      <c r="AP40" s="342">
        <v>-71183</v>
      </c>
      <c r="AQ40" s="343">
        <v>-92432</v>
      </c>
      <c r="AR40" s="344">
        <v>-23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299</v>
      </c>
      <c r="AL41" s="1226"/>
      <c r="AM41" s="1226"/>
      <c r="AN41" s="1227"/>
      <c r="AO41" s="342">
        <v>163470</v>
      </c>
      <c r="AP41" s="342">
        <v>32110</v>
      </c>
      <c r="AQ41" s="343">
        <v>38314</v>
      </c>
      <c r="AR41" s="344">
        <v>-16.2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496</v>
      </c>
      <c r="AN49" s="1216" t="s">
        <v>531</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298209</v>
      </c>
      <c r="AN51" s="364">
        <v>52520</v>
      </c>
      <c r="AO51" s="365">
        <v>220.1</v>
      </c>
      <c r="AP51" s="366">
        <v>175675</v>
      </c>
      <c r="AQ51" s="367">
        <v>0.6</v>
      </c>
      <c r="AR51" s="368">
        <v>219.5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253863</v>
      </c>
      <c r="AN52" s="372">
        <v>44710</v>
      </c>
      <c r="AO52" s="373">
        <v>300.89999999999998</v>
      </c>
      <c r="AP52" s="374">
        <v>87698</v>
      </c>
      <c r="AQ52" s="375">
        <v>10</v>
      </c>
      <c r="AR52" s="376">
        <v>290.89999999999998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184106</v>
      </c>
      <c r="AN53" s="364">
        <v>33608</v>
      </c>
      <c r="AO53" s="365">
        <v>-36</v>
      </c>
      <c r="AP53" s="366">
        <v>162193</v>
      </c>
      <c r="AQ53" s="367">
        <v>-7.7</v>
      </c>
      <c r="AR53" s="368">
        <v>-28.3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153548</v>
      </c>
      <c r="AN54" s="372">
        <v>28030</v>
      </c>
      <c r="AO54" s="373">
        <v>-37.299999999999997</v>
      </c>
      <c r="AP54" s="374">
        <v>79985</v>
      </c>
      <c r="AQ54" s="375">
        <v>-8.8000000000000007</v>
      </c>
      <c r="AR54" s="376">
        <v>-28.5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365759</v>
      </c>
      <c r="AN55" s="364">
        <v>68264</v>
      </c>
      <c r="AO55" s="365">
        <v>103.1</v>
      </c>
      <c r="AP55" s="366">
        <v>168868</v>
      </c>
      <c r="AQ55" s="367">
        <v>4.0999999999999996</v>
      </c>
      <c r="AR55" s="368">
        <v>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113485</v>
      </c>
      <c r="AN56" s="372">
        <v>21180</v>
      </c>
      <c r="AO56" s="373">
        <v>-24.4</v>
      </c>
      <c r="AP56" s="374">
        <v>79360</v>
      </c>
      <c r="AQ56" s="375">
        <v>-0.8</v>
      </c>
      <c r="AR56" s="376">
        <v>-23.6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1929408</v>
      </c>
      <c r="AN57" s="364">
        <v>368841</v>
      </c>
      <c r="AO57" s="365">
        <v>440.3</v>
      </c>
      <c r="AP57" s="366">
        <v>202870</v>
      </c>
      <c r="AQ57" s="367">
        <v>20.100000000000001</v>
      </c>
      <c r="AR57" s="368">
        <v>420.2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210601</v>
      </c>
      <c r="AN58" s="372">
        <v>40260</v>
      </c>
      <c r="AO58" s="373">
        <v>90.1</v>
      </c>
      <c r="AP58" s="374">
        <v>79735</v>
      </c>
      <c r="AQ58" s="375">
        <v>0.5</v>
      </c>
      <c r="AR58" s="376">
        <v>89.6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649389</v>
      </c>
      <c r="AN59" s="364">
        <v>127556</v>
      </c>
      <c r="AO59" s="365">
        <v>-65.400000000000006</v>
      </c>
      <c r="AP59" s="366">
        <v>167497</v>
      </c>
      <c r="AQ59" s="367">
        <v>-17.399999999999999</v>
      </c>
      <c r="AR59" s="368">
        <v>-48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431294</v>
      </c>
      <c r="AN60" s="372">
        <v>84717</v>
      </c>
      <c r="AO60" s="373">
        <v>110.4</v>
      </c>
      <c r="AP60" s="374">
        <v>82571</v>
      </c>
      <c r="AQ60" s="375">
        <v>3.6</v>
      </c>
      <c r="AR60" s="376">
        <v>106.8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685374</v>
      </c>
      <c r="AN61" s="379">
        <v>130158</v>
      </c>
      <c r="AO61" s="380">
        <v>132.4</v>
      </c>
      <c r="AP61" s="381">
        <v>175421</v>
      </c>
      <c r="AQ61" s="382">
        <v>-0.1</v>
      </c>
      <c r="AR61" s="368">
        <v>132.5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232558</v>
      </c>
      <c r="AN62" s="372">
        <v>43779</v>
      </c>
      <c r="AO62" s="373">
        <v>87.9</v>
      </c>
      <c r="AP62" s="374">
        <v>81870</v>
      </c>
      <c r="AQ62" s="375">
        <v>0.9</v>
      </c>
      <c r="AR62" s="376">
        <v>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fO/5e2ZNB9DpaVeS8KHiGxKBb7+xm3cwhR8ya4POcMhmiKY6MY1VYj+DG9ip5IvpqjiD/a2JTDeh3iOnAjirg==" saltValue="l+X6WexUd+aBok06aoTa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2" orientation="landscape" r:id="rId1"/>
  <headerFooter alignWithMargins="0">
    <oddFooter>&amp;L&amp;D　&amp;T&amp;C&amp;P/&amp;N&amp;R&amp;A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2RAnSduF7vhMI789IZq1hAJgmnBwy9trqao2TSkZHBbOR9btBtaZeEp3CkES7sLEhJjr+2sOEErdkj18gfoQ==" saltValue="CSs8qBw4eFHZiMurOWYY9w==" spinCount="100000" sheet="1" objects="1" scenarios="1"/>
  <dataConsolidate/>
  <phoneticPr fontId="2"/>
  <printOptions horizontalCentered="1" verticalCentered="1"/>
  <pageMargins left="0" right="0" top="0" bottom="0" header="0" footer="0"/>
  <pageSetup paperSize="9" scale="39" orientation="landscape" horizontalDpi="300" verticalDpi="300" r:id="rId1"/>
  <headerFooter alignWithMargins="0">
    <oddFooter>&amp;L&amp;D　&amp;T&amp;C&amp;P/&amp;N&amp;R&amp;A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mRLX8P5d9F5MlQbkrBAu4SE4x8xt/QGSMXeRty0bHNVg90IDQmBmOfQ9eKWIa7Pt5Q1XZ1XOEXNeUrV4rP5Tg==" saltValue="LXvbE9x5O/Vj0jCUHi6QLg==" spinCount="100000" sheet="1" objects="1" scenarios="1"/>
  <dataConsolidate/>
  <phoneticPr fontId="2"/>
  <printOptions horizontalCentered="1" verticalCentered="1"/>
  <pageMargins left="0" right="0" top="0" bottom="0" header="0" footer="0"/>
  <pageSetup paperSize="9" scale="39" orientation="landscape" horizontalDpi="300" verticalDpi="300" r:id="rId1"/>
  <headerFooter alignWithMargins="0">
    <oddFooter>&amp;L&amp;D　&amp;T&amp;C&amp;P/&amp;N&amp;R&amp;A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28" t="s">
        <v>3</v>
      </c>
      <c r="D47" s="1228"/>
      <c r="E47" s="1229"/>
      <c r="F47" s="11">
        <v>30.31</v>
      </c>
      <c r="G47" s="12">
        <v>30.54</v>
      </c>
      <c r="H47" s="12">
        <v>28.45</v>
      </c>
      <c r="I47" s="12">
        <v>26.33</v>
      </c>
      <c r="J47" s="13">
        <v>32.049999999999997</v>
      </c>
    </row>
    <row r="48" spans="2:10" ht="57.75" customHeight="1" x14ac:dyDescent="0.15">
      <c r="B48" s="14"/>
      <c r="C48" s="1230" t="s">
        <v>4</v>
      </c>
      <c r="D48" s="1230"/>
      <c r="E48" s="1231"/>
      <c r="F48" s="15">
        <v>4.25</v>
      </c>
      <c r="G48" s="16">
        <v>7.18</v>
      </c>
      <c r="H48" s="16">
        <v>8.5</v>
      </c>
      <c r="I48" s="16">
        <v>8.23</v>
      </c>
      <c r="J48" s="17">
        <v>3.34</v>
      </c>
    </row>
    <row r="49" spans="2:10" ht="57.75" customHeight="1" thickBot="1" x14ac:dyDescent="0.2">
      <c r="B49" s="18"/>
      <c r="C49" s="1232" t="s">
        <v>5</v>
      </c>
      <c r="D49" s="1232"/>
      <c r="E49" s="1233"/>
      <c r="F49" s="19" t="s">
        <v>552</v>
      </c>
      <c r="G49" s="20">
        <v>3.38</v>
      </c>
      <c r="H49" s="20" t="s">
        <v>553</v>
      </c>
      <c r="I49" s="20" t="s">
        <v>554</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VRj75I7lsd20GBETnAst7zN59zHIRrLHZPJtbFQUZkgrLSfEUE8DQ5tpVZn9gMkH6wXMiUgxMJLxGu/KeqXGg==" saltValue="AWW1iHluOgggTBVXPFAP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lpstr>'各会計、関係団体の財政状況及び健全化判断比率'!Print_Titles</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2020-03-09T06:52:00Z</cp:lastPrinted>
  <dcterms:created xsi:type="dcterms:W3CDTF">2020-02-10T02:13:35Z</dcterms:created>
  <dcterms:modified xsi:type="dcterms:W3CDTF">2020-10-22T09:05:07Z</dcterms:modified>
  <cp:category/>
</cp:coreProperties>
</file>